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<sst xmlns="http://schemas.openxmlformats.org/spreadsheetml/2006/main" count="537" uniqueCount="494">
  <si>
    <t xml:space="preserve"> </t>
  </si>
  <si>
    <t>INGRESOS</t>
  </si>
  <si>
    <t>CAPÍTULO I IMPUESTOS</t>
  </si>
  <si>
    <t>Concepto</t>
  </si>
  <si>
    <t>PRESUPUESTO 2.015</t>
  </si>
  <si>
    <t>Impuesto sobre Bienes de Naturaleza Rústica</t>
  </si>
  <si>
    <t>Impuesto sobre Bienes de Naturaleza Urbana</t>
  </si>
  <si>
    <t>113.01</t>
  </si>
  <si>
    <t>Liquidaciones  IBI Urbana 2014,  piscinas no liquidadas ,</t>
  </si>
  <si>
    <t>Impuesto sobre vehículos de tracción mecánica</t>
  </si>
  <si>
    <t>Impuesto sobre el Incremento del Valor de los Terrenos, Plusvalía</t>
  </si>
  <si>
    <t>Impuesto sobre Actividad Económicas, sin Recargo Provincial</t>
  </si>
  <si>
    <t xml:space="preserve">                                                                                                    TOTAL</t>
  </si>
  <si>
    <t>CAPÍTULO II IMPUESTOS</t>
  </si>
  <si>
    <t>Impuesto sobre Construcciones, Instalaciones y Obras</t>
  </si>
  <si>
    <t>Impuesto sobre Gastos Suntuarios, Cotos de Caza</t>
  </si>
  <si>
    <t>CAPÍTULO III TASAS y PRECIOS PÚBLICOS</t>
  </si>
  <si>
    <t>300.01</t>
  </si>
  <si>
    <t>Servicio de abastecimiento de agua  .</t>
  </si>
  <si>
    <t>300.02</t>
  </si>
  <si>
    <t>Contadores y acometidas</t>
  </si>
  <si>
    <t>Alcantarillado</t>
  </si>
  <si>
    <t>Tasa Obras</t>
  </si>
  <si>
    <t>Recogida de Vehículos</t>
  </si>
  <si>
    <t>329.01</t>
  </si>
  <si>
    <t>Tasas celebración bodas</t>
  </si>
  <si>
    <t>Carruajes</t>
  </si>
  <si>
    <t>332.01</t>
  </si>
  <si>
    <t>Rieles, postes,cables, palomillas EMPRESAS ELECTRICAS VUELO</t>
  </si>
  <si>
    <t>339.01</t>
  </si>
  <si>
    <t>Kioskos</t>
  </si>
  <si>
    <t>Rieles, postes, cables, palomillas, EMPRESAS TELECOMUNCIACIONES</t>
  </si>
  <si>
    <t>339.02</t>
  </si>
  <si>
    <t>Mercadillo regulado  y mercadillos estacionales</t>
  </si>
  <si>
    <t>339.03</t>
  </si>
  <si>
    <t>Sepulturas El Casar y Mesones</t>
  </si>
  <si>
    <t>339.04</t>
  </si>
  <si>
    <t>Ocupación vía pública</t>
  </si>
  <si>
    <t>329.02</t>
  </si>
  <si>
    <t>Ayuda a domicilio</t>
  </si>
  <si>
    <t>329.03</t>
  </si>
  <si>
    <t>Asistencia Casa Tutelada</t>
  </si>
  <si>
    <t>329.04</t>
  </si>
  <si>
    <t>Asistencia Centro de Día</t>
  </si>
  <si>
    <t>342.00</t>
  </si>
  <si>
    <t>Asistencia al Campamento urbano</t>
  </si>
  <si>
    <t>342.01</t>
  </si>
  <si>
    <t>Asistencia a los bailes de salón</t>
  </si>
  <si>
    <t>329.05</t>
  </si>
  <si>
    <t>Asistencia al CAI</t>
  </si>
  <si>
    <t>329.06</t>
  </si>
  <si>
    <t>Piscinas</t>
  </si>
  <si>
    <t>329.07</t>
  </si>
  <si>
    <t>Instalaciones deportivas</t>
  </si>
  <si>
    <t>329.08</t>
  </si>
  <si>
    <t>Tasa Escuelas Deportivas Municipales</t>
  </si>
  <si>
    <t>actividades culturales</t>
  </si>
  <si>
    <t>391.20</t>
  </si>
  <si>
    <t>Multas</t>
  </si>
  <si>
    <t>derramas valdelosllanos</t>
  </si>
  <si>
    <t>392.10</t>
  </si>
  <si>
    <t>Recargo ejecutivo</t>
  </si>
  <si>
    <t>Costas  sobre cobro ejecutiva</t>
  </si>
  <si>
    <t>395.01</t>
  </si>
  <si>
    <t>Abono transporte urbano El Coto</t>
  </si>
  <si>
    <t>Otros Ingresos Diversos</t>
  </si>
  <si>
    <t>Publicidad radio</t>
  </si>
  <si>
    <t>CAPÍTULO IV TRANSFERENCIAS CORRIENTES</t>
  </si>
  <si>
    <t>420.00</t>
  </si>
  <si>
    <t>Fondo Nacional de Cooperación Municipal</t>
  </si>
  <si>
    <t>420.90</t>
  </si>
  <si>
    <t>Subvención Juzgado de Paz</t>
  </si>
  <si>
    <t>450.02</t>
  </si>
  <si>
    <t>Convenio Plan Concertado Servicios Sociales</t>
  </si>
  <si>
    <t>450.03</t>
  </si>
  <si>
    <t>Convenio Funcionamiento Casa Tutelada</t>
  </si>
  <si>
    <t>450.04</t>
  </si>
  <si>
    <t>Convenio Centro de la Mujer</t>
  </si>
  <si>
    <t>450.05</t>
  </si>
  <si>
    <t xml:space="preserve">Convenio Centro de Día </t>
  </si>
  <si>
    <t>450.06</t>
  </si>
  <si>
    <t>Convenio Ayuda a domicilio</t>
  </si>
  <si>
    <t>450.30</t>
  </si>
  <si>
    <t>Subvención Consejería Educación Centro de Atención Infancia</t>
  </si>
  <si>
    <t>450.50</t>
  </si>
  <si>
    <t>convenio S.D.E.L.</t>
  </si>
  <si>
    <t>470.00</t>
  </si>
  <si>
    <t>convenio urbanístico</t>
  </si>
  <si>
    <t>450.80</t>
  </si>
  <si>
    <t>Otras subvenciones</t>
  </si>
  <si>
    <t xml:space="preserve"> CAPÍTULO V INGRESOS PATRIMONIALES </t>
  </si>
  <si>
    <t>Intereses títulos valores</t>
  </si>
  <si>
    <t>Intereses depósitos bancarios</t>
  </si>
  <si>
    <t>Arrendamiento fincas rústicas</t>
  </si>
  <si>
    <t>Arrendamiento fincas urbanas</t>
  </si>
  <si>
    <t>Arrendamiento locales negocio</t>
  </si>
  <si>
    <t>CAPÍTULO VII TRANSFERENCIAS CAPITAL</t>
  </si>
  <si>
    <t>750.60</t>
  </si>
  <si>
    <t xml:space="preserve">Otras subvenciones de la JJCC </t>
  </si>
  <si>
    <t>750.50</t>
  </si>
  <si>
    <t>Subvención JJCC planes de empleo o formación ocupacional 1</t>
  </si>
  <si>
    <t>750.51</t>
  </si>
  <si>
    <t>Subvención JJCC planes de empleo o formación ocupacional 2</t>
  </si>
  <si>
    <t xml:space="preserve"> CAPÍTULO IX PRÉSTAMOS</t>
  </si>
  <si>
    <t>Solicitud préstamo Alcades la Villa 2 y 3 fase</t>
  </si>
  <si>
    <t>TOTAL INGRESOS</t>
  </si>
  <si>
    <t>GASTOS</t>
  </si>
  <si>
    <t>CAPÍTULO I RETRIBUCIONES PERSONAL</t>
  </si>
  <si>
    <t>100.00.912</t>
  </si>
  <si>
    <t>Retribuciones Concejales</t>
  </si>
  <si>
    <t>110.00.922</t>
  </si>
  <si>
    <t>personal eventual</t>
  </si>
  <si>
    <t>120.00.920</t>
  </si>
  <si>
    <t>Retribuciones básicas Funcionarios grupo A1</t>
  </si>
  <si>
    <t>120.01.920</t>
  </si>
  <si>
    <t>Retribuciones básicas Funcionarios grupo A2</t>
  </si>
  <si>
    <t>120.03.920</t>
  </si>
  <si>
    <t>Retribuciones básicas Funcionarios grupo C1</t>
  </si>
  <si>
    <t>120.04.920</t>
  </si>
  <si>
    <t>Retribuciones básicas Funcionarios grupo C2</t>
  </si>
  <si>
    <t>120.05.920</t>
  </si>
  <si>
    <t>Retribuciones básicas Funcionarios grupo E</t>
  </si>
  <si>
    <t>121.00.920</t>
  </si>
  <si>
    <t>Complemento de destino Funcionarios</t>
  </si>
  <si>
    <t>121.01.920</t>
  </si>
  <si>
    <t>Complemento Especifico Funcionarios</t>
  </si>
  <si>
    <t>120.06.920</t>
  </si>
  <si>
    <t>Trienios Funcionarios</t>
  </si>
  <si>
    <t>121.03.920</t>
  </si>
  <si>
    <t>Otros Complementos Funcionarios</t>
  </si>
  <si>
    <t>120.03.132</t>
  </si>
  <si>
    <t>Retribuciones  básicas Policía Local C1</t>
  </si>
  <si>
    <t>121.00.132</t>
  </si>
  <si>
    <t>Complemento de destino Policía Local</t>
  </si>
  <si>
    <t>121.01.132</t>
  </si>
  <si>
    <t>Complemento especifico Policía Local</t>
  </si>
  <si>
    <t>120.06.132</t>
  </si>
  <si>
    <t>Trienios Policía Local</t>
  </si>
  <si>
    <t>121.03.132</t>
  </si>
  <si>
    <t>Otros Complementos Policía Local</t>
  </si>
  <si>
    <t xml:space="preserve">Personal laboral administrativo recaudación procedente de emascasar </t>
  </si>
  <si>
    <t>Salario personal laboral administrativo apoyo áreas económica y fiscalización</t>
  </si>
  <si>
    <t>Salario personal laboral operarios servicios múltiples</t>
  </si>
  <si>
    <t>Salario personal laboral operarios servicios múltiples, procedentes emascasar</t>
  </si>
  <si>
    <t>130.07.233</t>
  </si>
  <si>
    <t>Salario personal laboral Vivienda Tutelada</t>
  </si>
  <si>
    <t>Salario Biblioteca</t>
  </si>
  <si>
    <t>Ordenanza</t>
  </si>
  <si>
    <t>Salario operario Bº Mesones</t>
  </si>
  <si>
    <t>Personal limpieza edificios públicos municipales</t>
  </si>
  <si>
    <t>Salario monitores deportivos</t>
  </si>
  <si>
    <t>Salario personal Colegios Públicos</t>
  </si>
  <si>
    <t>Salario archivero y apoyo administrativo</t>
  </si>
  <si>
    <t>Salario personal instalaciones deportivas</t>
  </si>
  <si>
    <t>Salario animadora-sociocultural</t>
  </si>
  <si>
    <t>Salario Trabajadoras Sociales, Servicios Básicos, educadora social</t>
  </si>
  <si>
    <t>Salario vigilante de obras</t>
  </si>
  <si>
    <t>Salario personal Centro de la Mujer</t>
  </si>
  <si>
    <t>Salario personal piscinas municipales</t>
  </si>
  <si>
    <t>Salario personal ayuda domicilio</t>
  </si>
  <si>
    <t>Salario técnico juventud y mediación intercultural</t>
  </si>
  <si>
    <t>Trabajos extras</t>
  </si>
  <si>
    <t>Pluses convenio colectivo, turnicidad, mayor dificultad, disponibilidad, etc.</t>
  </si>
  <si>
    <t xml:space="preserve">Cuatro patronal S.Social, incluido los trabajadores provenientes de emascasar </t>
  </si>
  <si>
    <t>Programa de accion social, incluido trabajadores provenientes de emascasar</t>
  </si>
  <si>
    <t>CAPÍTULO II: GASTOS EN BIENES CORRIENTES Y DE SERVICIO</t>
  </si>
  <si>
    <t>206.01.920</t>
  </si>
  <si>
    <t>Arrendamiento fotocopiadoras y flanqueadora</t>
  </si>
  <si>
    <t>210.01.169</t>
  </si>
  <si>
    <t xml:space="preserve">Mantenimiento de vías públicas del El Casar </t>
  </si>
  <si>
    <t>210.02.163</t>
  </si>
  <si>
    <t>Limpieza viaria</t>
  </si>
  <si>
    <t>210.03.171</t>
  </si>
  <si>
    <t xml:space="preserve">Adquisición de plantas y arboles y medio ambiente Casar y Mesones </t>
  </si>
  <si>
    <t>210.04.171</t>
  </si>
  <si>
    <t>Mantenimiento parques, jardines, podas: El Casar y Mesones</t>
  </si>
  <si>
    <t>210.05.179</t>
  </si>
  <si>
    <t>Mantenimiento y limpieza parcelas</t>
  </si>
  <si>
    <t>210.06.169</t>
  </si>
  <si>
    <t>Cuota de mantenimiento parcelas polígono</t>
  </si>
  <si>
    <t>213.01.920</t>
  </si>
  <si>
    <t>mantenimiento ascensores ( thyssen )</t>
  </si>
  <si>
    <t>210.07.179</t>
  </si>
  <si>
    <t>Coste vertido podas TRATAMIENTO DE PODAS</t>
  </si>
  <si>
    <t>210.08.169</t>
  </si>
  <si>
    <t>Mantenimiento de vías públicas del Barrio de Mesones</t>
  </si>
  <si>
    <t>212.01.920</t>
  </si>
  <si>
    <t xml:space="preserve">mantenimientos de edificios municipales Casar y Mesones </t>
  </si>
  <si>
    <t>212.02.231</t>
  </si>
  <si>
    <t>Mantenimiento escuelas públicas</t>
  </si>
  <si>
    <t>212.03.342</t>
  </si>
  <si>
    <t>Mantenimiento de piscina municipal</t>
  </si>
  <si>
    <t>212.04.321</t>
  </si>
  <si>
    <t>limpieza colegio Arenales y el coto</t>
  </si>
  <si>
    <t>212.05.342</t>
  </si>
  <si>
    <t>Mantenimiento de instalaciones deportivas</t>
  </si>
  <si>
    <t>212.06.321</t>
  </si>
  <si>
    <t>Limpieza Colegio El Coto</t>
  </si>
  <si>
    <t>213.02.169</t>
  </si>
  <si>
    <t>Maquinaria y utillaje</t>
  </si>
  <si>
    <t>214.01.169</t>
  </si>
  <si>
    <t>Material de transporte</t>
  </si>
  <si>
    <t>215.01.332</t>
  </si>
  <si>
    <t>mobiliario biblioteca</t>
  </si>
  <si>
    <t>219.01.920</t>
  </si>
  <si>
    <t>Mobiliario, enseres</t>
  </si>
  <si>
    <t>Mantenimiento redes informáticas</t>
  </si>
  <si>
    <t>Servicios Protección Civil</t>
  </si>
  <si>
    <t>Material de oficina no inventariable</t>
  </si>
  <si>
    <t>Material informático no inventariable</t>
  </si>
  <si>
    <t>Base de datos legislación y jurisprudencia Aranzadi y otros libros</t>
  </si>
  <si>
    <t xml:space="preserve">Consumibles, libros, insignias sobre El Casar </t>
  </si>
  <si>
    <t>221.01.01.161</t>
  </si>
  <si>
    <t>Agua, compra agua en alta a Aguas de Castilla-La Mancha</t>
  </si>
  <si>
    <t>221.01.02.161</t>
  </si>
  <si>
    <t>Agua,  compra de contadores</t>
  </si>
  <si>
    <t>221.01.03.161</t>
  </si>
  <si>
    <t>Agua, gastos de gestión administrativa, postales, informáticos, telefonía, etc</t>
  </si>
  <si>
    <t>221.01.04.161</t>
  </si>
  <si>
    <t>Agua, Reparación conservación redes de agua</t>
  </si>
  <si>
    <t>221.01.05.161</t>
  </si>
  <si>
    <t>Agua, análisis de agua y  limpieza de depósitos</t>
  </si>
  <si>
    <t>221.01.06.161</t>
  </si>
  <si>
    <t>Agua, Reparación de pozos, bombas y centrales eléctricas</t>
  </si>
  <si>
    <t>221.01.07.161</t>
  </si>
  <si>
    <t>Agua, reparación de medios de transporte dedicados al mantenimiento de redes de agua</t>
  </si>
  <si>
    <t>221.01.08.161</t>
  </si>
  <si>
    <t>Agua, seguros de responsabilidad civil relacionados con la red de agua</t>
  </si>
  <si>
    <t>221.01.09.161</t>
  </si>
  <si>
    <t>Agua, seguros de las bombas sumergibles de la red de agua</t>
  </si>
  <si>
    <t>Agua energía eléctrica elevación agua pozos</t>
  </si>
  <si>
    <t>221.01.10.161</t>
  </si>
  <si>
    <t>Saneamiento, mantenimiento, conservación y reparación colectores y alcantarillado</t>
  </si>
  <si>
    <t>Saneamiento, mantenimiento depuradora EDAR El Coto</t>
  </si>
  <si>
    <t>Seguros responsabilidad civil depuradora</t>
  </si>
  <si>
    <t>Combustible, carburante vehículos</t>
  </si>
  <si>
    <t>Vestuario personal</t>
  </si>
  <si>
    <t>Multas Confederación Hidrográfica del Tajo y otros</t>
  </si>
  <si>
    <t>Productos limpieza</t>
  </si>
  <si>
    <t>221.12.01.165</t>
  </si>
  <si>
    <t>Mantenimiento de alumbrado público</t>
  </si>
  <si>
    <t>221.12.02.165</t>
  </si>
  <si>
    <t>Materiales y suministros alumbrado público</t>
  </si>
  <si>
    <t>Subvención alumbrado público urbanizaciones</t>
  </si>
  <si>
    <t>Consumo  alumbrado público de titularidad municipal</t>
  </si>
  <si>
    <t>Gastos de funcionamiento de la Vivienda Tutelada</t>
  </si>
  <si>
    <t>Gastos de funcionamiento Centro de Día</t>
  </si>
  <si>
    <t>Gastos de funcionamiento CAI</t>
  </si>
  <si>
    <t>222.00.231</t>
  </si>
  <si>
    <t>Teléfono servicios sociales y culturales</t>
  </si>
  <si>
    <t>222.00.342</t>
  </si>
  <si>
    <t>Teléfono público polideportivo</t>
  </si>
  <si>
    <t>222.00.01.920</t>
  </si>
  <si>
    <t>Teléfono, Fax oficinas municipales EL CASAR, MESONES</t>
  </si>
  <si>
    <t>222.01.920</t>
  </si>
  <si>
    <t>Gastos postales</t>
  </si>
  <si>
    <t>222.00.02.920</t>
  </si>
  <si>
    <t>Teléfono móviles</t>
  </si>
  <si>
    <t>Seguros</t>
  </si>
  <si>
    <t>Gastos de protocolo</t>
  </si>
  <si>
    <t>226.02.920</t>
  </si>
  <si>
    <t>gabinete de información</t>
  </si>
  <si>
    <t>226.03.920</t>
  </si>
  <si>
    <t>Anuncios oficiales</t>
  </si>
  <si>
    <t>226.04.920</t>
  </si>
  <si>
    <t>Gastos jurídicos(costas, abogados y procuradores)</t>
  </si>
  <si>
    <t>derechos Sgae y Agedi</t>
  </si>
  <si>
    <t>226.09.01.334</t>
  </si>
  <si>
    <t>Actividades culturales</t>
  </si>
  <si>
    <t>226.09.02.337</t>
  </si>
  <si>
    <t>Actividades centro joven</t>
  </si>
  <si>
    <t>226.09.03.338</t>
  </si>
  <si>
    <t>Festejos Populares El Casar, otras Fiestas</t>
  </si>
  <si>
    <t>226.09.04.332</t>
  </si>
  <si>
    <t>Actividades animación biblioteca</t>
  </si>
  <si>
    <t>226.09.05.338</t>
  </si>
  <si>
    <t>Festejos populares Mesones, otras fiestas</t>
  </si>
  <si>
    <t>Actividades de consejalía de mediación intercultural</t>
  </si>
  <si>
    <t>226.09.07.337</t>
  </si>
  <si>
    <t>Actividades de animación socio-cultural</t>
  </si>
  <si>
    <t>Operación de renting,  Compra de Ordenadores</t>
  </si>
  <si>
    <t>226.09.08.338</t>
  </si>
  <si>
    <t>Festejos Populares Mesones, Fiestas Patronales</t>
  </si>
  <si>
    <t>Actividades teatrales y musicales</t>
  </si>
  <si>
    <t>Soportes Electrónicos Biblioteca</t>
  </si>
  <si>
    <t>actividades de concejalía de consumo</t>
  </si>
  <si>
    <t>226.09.11.332</t>
  </si>
  <si>
    <t>Compra libros Biblioteca</t>
  </si>
  <si>
    <t>actividades educativas</t>
  </si>
  <si>
    <t>Compra de videos para la biblioteca</t>
  </si>
  <si>
    <t>Compra de C.D. biblioteca</t>
  </si>
  <si>
    <t>226.09.15.338</t>
  </si>
  <si>
    <t>Festejos Populares El Casar: "Fiestas Patronales"</t>
  </si>
  <si>
    <t>226.09.16.341</t>
  </si>
  <si>
    <t>Dotación Escuelas Municipales de Deporte</t>
  </si>
  <si>
    <t>226.99.02.231</t>
  </si>
  <si>
    <t>Actividades Bienestar-Social</t>
  </si>
  <si>
    <t>Auxiliares infantiles colegios públicos</t>
  </si>
  <si>
    <t xml:space="preserve">actividades centro de la mujer </t>
  </si>
  <si>
    <t>227.06.01.151</t>
  </si>
  <si>
    <t>Asistencia Técnica(ingeniero, arquitecto y aparejador)</t>
  </si>
  <si>
    <t>227.06.02.151</t>
  </si>
  <si>
    <t>Topografía y otros trabajos técnicos</t>
  </si>
  <si>
    <t>227.08.932</t>
  </si>
  <si>
    <t>Servicios recaudación ejecutiva</t>
  </si>
  <si>
    <t xml:space="preserve">alquiler radio </t>
  </si>
  <si>
    <t>224.01.920</t>
  </si>
  <si>
    <t>Plan prevención riesgos laborales y revisiones medicas</t>
  </si>
  <si>
    <t>227.99.02.920</t>
  </si>
  <si>
    <t>Gestión catastral</t>
  </si>
  <si>
    <t>230.00.920</t>
  </si>
  <si>
    <t>Dietas cargos electivos</t>
  </si>
  <si>
    <t>231.10.920</t>
  </si>
  <si>
    <t>Dietas de locomoción, concejales y personal</t>
  </si>
  <si>
    <t xml:space="preserve"> CAPÍTULO III GASTOS FINANCIEROS</t>
  </si>
  <si>
    <t>Presupuesto 2015</t>
  </si>
  <si>
    <t>310.01.011</t>
  </si>
  <si>
    <t>Plan  de saneamiento, Caixa 2.009</t>
  </si>
  <si>
    <t>Intereses Préstamo Caixa 2.010</t>
  </si>
  <si>
    <t>Intereses préstamo Caixa Cuartel</t>
  </si>
  <si>
    <t>Caja Rural Préstamo 800.000 €</t>
  </si>
  <si>
    <t>intereses préstamo caja rural alcaldes de la villa</t>
  </si>
  <si>
    <t xml:space="preserve">CAPITULO  IV TRANSFERENCIAS CORRIENTES  </t>
  </si>
  <si>
    <t>Subvención transporte urbano</t>
  </si>
  <si>
    <t>Subvención transporte interurbano</t>
  </si>
  <si>
    <t>indemnización transporte urbano</t>
  </si>
  <si>
    <t>Transporte Urbano El coto</t>
  </si>
  <si>
    <t>recogida animales vagabundos  Contrato  ANAA</t>
  </si>
  <si>
    <t xml:space="preserve">Aportación Entidades Supramunicipales (FEMP-BOMBEROS) ADAC </t>
  </si>
  <si>
    <t>a CARITAS compra de alimentos distribución a personas necesitadas</t>
  </si>
  <si>
    <t>Subvenciones a otras Asociaciones sin ánimo de lucro de carácter educativo</t>
  </si>
  <si>
    <t xml:space="preserve">Subvención para las Parroquias </t>
  </si>
  <si>
    <t>Subvención Club Deportivo El Casar</t>
  </si>
  <si>
    <t>Subvención a personas y familias en estado de necesidad</t>
  </si>
  <si>
    <t>Becas de  comedor</t>
  </si>
  <si>
    <t>Becas para material escolar</t>
  </si>
  <si>
    <t>Becas compra de libros escolares</t>
  </si>
  <si>
    <t>Becas para realización deporte base</t>
  </si>
  <si>
    <t>Subvención Asociación Musical El Casar   ( AMEC )</t>
  </si>
  <si>
    <t>Subvenciones para la cooperación, desarrollo y ayuda para paliar efectos de catástrofes</t>
  </si>
  <si>
    <t>Subvención a otras Asociaciones sin ánimo de lucro culturales</t>
  </si>
  <si>
    <t xml:space="preserve">Subvención para el funcionamiento del puesto de la Cruz Roja de El Casar </t>
  </si>
  <si>
    <t>Subvención a otras Asociaciones sin ánimo de lucro deportivas</t>
  </si>
  <si>
    <t>Subvención a otra Asociaciones sin ánimo de lucro bienestar social</t>
  </si>
  <si>
    <t>Subvención familia alquiler vivienda Lago del Jaral</t>
  </si>
  <si>
    <t>CAPÍTULO VI INVERSIONES</t>
  </si>
  <si>
    <t>Justiprecio Plaza de las Huerfanas</t>
  </si>
  <si>
    <t>Inversión en infraestructuras vías públicas El Casar y Mesones</t>
  </si>
  <si>
    <t>623.01.165</t>
  </si>
  <si>
    <t>Inversión Reducción consumo alumbrado publico</t>
  </si>
  <si>
    <t xml:space="preserve">adquisición mobiliario urbano  casar y mesones </t>
  </si>
  <si>
    <t>Adquisición de mobiliario infantil y jóvenes en El Casar y Mesones</t>
  </si>
  <si>
    <t>Reparación de caminos rurales</t>
  </si>
  <si>
    <t>Adquisición de nueva maquinaria</t>
  </si>
  <si>
    <t>640.01.432</t>
  </si>
  <si>
    <t>Taller de empleo, formación ocupaciones II</t>
  </si>
  <si>
    <t>II Plan de Empleo Municipal</t>
  </si>
  <si>
    <t>Plan de asfaltado</t>
  </si>
  <si>
    <t>Videos diversos (centro empresa y artistas de El Casar)</t>
  </si>
  <si>
    <t>Obras adaptación servicio de recaudación</t>
  </si>
  <si>
    <t>CAPÍTULO IX AMORTIZACIONES</t>
  </si>
  <si>
    <t>913.01.011</t>
  </si>
  <si>
    <t>Amortización préstamo campo de Fútbol caixa</t>
  </si>
  <si>
    <t>913.02.011</t>
  </si>
  <si>
    <t>Amortizaciones Plan de Saneamiento  Caixa 2.009</t>
  </si>
  <si>
    <t>913.03.011</t>
  </si>
  <si>
    <t>913.04.011</t>
  </si>
  <si>
    <t>Amortización préstamo La Caixa ( 700.000 )</t>
  </si>
  <si>
    <t>913.05.011</t>
  </si>
  <si>
    <t>Amortización préstamo Caja Sol   / Caixa ( 1.500.000 )</t>
  </si>
  <si>
    <t xml:space="preserve">amortización préstamo caja rural alcaldes de la villa </t>
  </si>
  <si>
    <t>TOTAL GASTOS</t>
  </si>
  <si>
    <t>Centro de formación</t>
  </si>
  <si>
    <t>Alcalde de la Villa 3ª fase</t>
  </si>
  <si>
    <t>Aseo Centro de Asociaciones</t>
  </si>
  <si>
    <t>Ampliación cementerio construcción de nichos</t>
  </si>
  <si>
    <t>Compra de báculos farolas en mal estado</t>
  </si>
  <si>
    <t>Mejora instalaciones y equipamiento viario</t>
  </si>
  <si>
    <t>Plan sistema de seguridad edificios publicos (Ayto y Biblioteca)</t>
  </si>
  <si>
    <t>DEFICIT/SUPERAVIT</t>
  </si>
  <si>
    <t>Acceso polígono industrial</t>
  </si>
  <si>
    <t>Renting  vehículo municipal</t>
  </si>
  <si>
    <t xml:space="preserve">Intereses préstamo campo de futbol Caja Sol </t>
  </si>
  <si>
    <t xml:space="preserve"> PRESUPUESTO EJERCICIO DE 2.015</t>
  </si>
  <si>
    <t>Programa social para la juventud-Prevención drogodependencia</t>
  </si>
  <si>
    <t>Programa refuerzo área recaudación-Ejecutiva</t>
  </si>
  <si>
    <t>Adjudicación local Carrefour - Compensación deuda tributaria</t>
  </si>
  <si>
    <t>Subvención taller de empleo</t>
  </si>
  <si>
    <t>Subvención programa Irene</t>
  </si>
  <si>
    <t xml:space="preserve">Taller de empleo </t>
  </si>
  <si>
    <t>Programa Irene</t>
  </si>
  <si>
    <t xml:space="preserve">CAPITULO  V FONDO DE CONTIGENCIA </t>
  </si>
  <si>
    <t>130.00.01.932</t>
  </si>
  <si>
    <t>130.00.02.932</t>
  </si>
  <si>
    <t>130.00.03.150</t>
  </si>
  <si>
    <t>130.00.04.161</t>
  </si>
  <si>
    <t>130.00.06.332</t>
  </si>
  <si>
    <t>130.00.07.925</t>
  </si>
  <si>
    <t>130.00.08.150</t>
  </si>
  <si>
    <t>130.00.09.150</t>
  </si>
  <si>
    <t>130.00.10.341</t>
  </si>
  <si>
    <t>130.00.11.323</t>
  </si>
  <si>
    <t>130.00.12.332</t>
  </si>
  <si>
    <t>130.00.13.342</t>
  </si>
  <si>
    <t>130.00.14.337</t>
  </si>
  <si>
    <t>130.00.15.231</t>
  </si>
  <si>
    <t>130.00.16.150</t>
  </si>
  <si>
    <t>130.00.17.231</t>
  </si>
  <si>
    <t>130.00.18.342</t>
  </si>
  <si>
    <t>130.00.19.231</t>
  </si>
  <si>
    <t>130.00.20.231</t>
  </si>
  <si>
    <t>160.00.150</t>
  </si>
  <si>
    <t>162.09.150</t>
  </si>
  <si>
    <t>222.03.01.920</t>
  </si>
  <si>
    <t>221.99.01.135</t>
  </si>
  <si>
    <t>220.00.01.920</t>
  </si>
  <si>
    <t>220.02.01.920</t>
  </si>
  <si>
    <t>220.02.02.920</t>
  </si>
  <si>
    <t>226.01.01.920</t>
  </si>
  <si>
    <t>221.01.11.160</t>
  </si>
  <si>
    <t>221.01.12.160</t>
  </si>
  <si>
    <t>221.01.13.160</t>
  </si>
  <si>
    <t>221.03.150</t>
  </si>
  <si>
    <t>221.04.150</t>
  </si>
  <si>
    <t>221.01.14.160</t>
  </si>
  <si>
    <t>221.10.150</t>
  </si>
  <si>
    <t>221.00.01.165</t>
  </si>
  <si>
    <t>221.00.02.165</t>
  </si>
  <si>
    <t>226.99.01.231</t>
  </si>
  <si>
    <t>226.99.03.323</t>
  </si>
  <si>
    <t>226.01.02.920</t>
  </si>
  <si>
    <t>226.99.04.920</t>
  </si>
  <si>
    <t>226.09.06.231</t>
  </si>
  <si>
    <t>226.09.09.334</t>
  </si>
  <si>
    <t>226.09.10.3321</t>
  </si>
  <si>
    <t>226.99.05.493</t>
  </si>
  <si>
    <t>226.09.12.326</t>
  </si>
  <si>
    <t>226.09.13.3321</t>
  </si>
  <si>
    <t>226.09.14.3321</t>
  </si>
  <si>
    <t>226.99.06.231</t>
  </si>
  <si>
    <t>227.99.01.326</t>
  </si>
  <si>
    <t>226.99.07.231</t>
  </si>
  <si>
    <t>224.02.920</t>
  </si>
  <si>
    <t>310.02.011</t>
  </si>
  <si>
    <t>310.03.011</t>
  </si>
  <si>
    <t>310.04.011</t>
  </si>
  <si>
    <t>310.05.011</t>
  </si>
  <si>
    <t>310.06.011</t>
  </si>
  <si>
    <t>461.01.942</t>
  </si>
  <si>
    <t>Servicio Recaudación Diputación</t>
  </si>
  <si>
    <t>472.01.4411</t>
  </si>
  <si>
    <t>472.02.4411</t>
  </si>
  <si>
    <t>472.03.4411</t>
  </si>
  <si>
    <t>472.04.4411</t>
  </si>
  <si>
    <t>226.99.07.170</t>
  </si>
  <si>
    <t>48.01.231</t>
  </si>
  <si>
    <t>48.02.326</t>
  </si>
  <si>
    <t>48.03.231</t>
  </si>
  <si>
    <t>48.04.341</t>
  </si>
  <si>
    <t>48.05.231</t>
  </si>
  <si>
    <t>48.06.326</t>
  </si>
  <si>
    <t>48.07.326</t>
  </si>
  <si>
    <t>48.08.326</t>
  </si>
  <si>
    <t>48.09.341</t>
  </si>
  <si>
    <t>48.10.334</t>
  </si>
  <si>
    <t>48.11.231</t>
  </si>
  <si>
    <t>48.12.334</t>
  </si>
  <si>
    <t>48.13.231</t>
  </si>
  <si>
    <t>48.14.341</t>
  </si>
  <si>
    <t>48.15.152</t>
  </si>
  <si>
    <t>48.16.231</t>
  </si>
  <si>
    <t xml:space="preserve">Fondo de contingencia </t>
  </si>
  <si>
    <t>600.01.1532</t>
  </si>
  <si>
    <t>619.01.150</t>
  </si>
  <si>
    <t>623.02.165</t>
  </si>
  <si>
    <t>625.01.150</t>
  </si>
  <si>
    <t>625.02.150</t>
  </si>
  <si>
    <t>619.02.454</t>
  </si>
  <si>
    <t>623.03.150</t>
  </si>
  <si>
    <t>627.01.241</t>
  </si>
  <si>
    <t>627.02.241</t>
  </si>
  <si>
    <t>632.01.150</t>
  </si>
  <si>
    <t>619.03.160</t>
  </si>
  <si>
    <t>619.04.1532</t>
  </si>
  <si>
    <t>632.02.932</t>
  </si>
  <si>
    <t>632.03.231</t>
  </si>
  <si>
    <t>629.01.164</t>
  </si>
  <si>
    <t>623.04.132</t>
  </si>
  <si>
    <t>609.01.1531</t>
  </si>
  <si>
    <t>626.01.326</t>
  </si>
  <si>
    <t>627.03.231</t>
  </si>
  <si>
    <t>627.04.932</t>
  </si>
  <si>
    <t>627.05.241</t>
  </si>
  <si>
    <t>627.06.231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</si>
</sst>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0.00;[Red]0.00"/>
    <numFmt numFmtId="166" formatCode="#,##0.00&quot; €&quot;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sz val="8"/>
      <color indexed="1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vertical="top"/>
    </xf>
    <xf numFmtId="0" fontId="1" fillId="33" borderId="0" xfId="0" applyFont="1" applyFill="1" applyAlignment="1">
      <alignment wrapText="1"/>
    </xf>
    <xf numFmtId="164" fontId="1" fillId="33" borderId="0" xfId="0" applyNumberFormat="1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wrapText="1"/>
    </xf>
    <xf numFmtId="165" fontId="1" fillId="33" borderId="0" xfId="0" applyNumberFormat="1" applyFont="1" applyFill="1" applyAlignment="1">
      <alignment wrapText="1"/>
    </xf>
    <xf numFmtId="0" fontId="4" fillId="0" borderId="0" xfId="0" applyFont="1" applyAlignment="1">
      <alignment horizontal="left" vertical="top"/>
    </xf>
    <xf numFmtId="165" fontId="1" fillId="33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166" fontId="2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166" fontId="1" fillId="0" borderId="10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center" wrapText="1"/>
    </xf>
    <xf numFmtId="164" fontId="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vertical="top"/>
    </xf>
    <xf numFmtId="0" fontId="3" fillId="33" borderId="10" xfId="0" applyFont="1" applyFill="1" applyBorder="1" applyAlignment="1">
      <alignment horizontal="left" wrapText="1"/>
    </xf>
    <xf numFmtId="165" fontId="1" fillId="33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/>
    </xf>
    <xf numFmtId="0" fontId="1" fillId="33" borderId="0" xfId="0" applyFont="1" applyFill="1" applyAlignment="1">
      <alignment horizontal="left" wrapText="1"/>
    </xf>
    <xf numFmtId="0" fontId="6" fillId="0" borderId="10" xfId="0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4" fillId="33" borderId="0" xfId="0" applyFont="1" applyFill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1" fillId="33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vertical="top"/>
    </xf>
    <xf numFmtId="166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0" fontId="1" fillId="34" borderId="0" xfId="0" applyFont="1" applyFill="1" applyAlignment="1">
      <alignment/>
    </xf>
    <xf numFmtId="166" fontId="2" fillId="34" borderId="10" xfId="0" applyNumberFormat="1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vertical="top"/>
    </xf>
    <xf numFmtId="164" fontId="2" fillId="33" borderId="0" xfId="0" applyNumberFormat="1" applyFont="1" applyFill="1" applyBorder="1" applyAlignment="1">
      <alignment wrapText="1"/>
    </xf>
    <xf numFmtId="164" fontId="2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9"/>
  <sheetViews>
    <sheetView tabSelected="1" zoomScalePageLayoutView="0" workbookViewId="0" topLeftCell="A12">
      <selection activeCell="A12" sqref="A1:D16384"/>
    </sheetView>
  </sheetViews>
  <sheetFormatPr defaultColWidth="11.421875" defaultRowHeight="12.75"/>
  <cols>
    <col min="1" max="1" width="11.7109375" style="36" bestFit="1" customWidth="1"/>
    <col min="2" max="2" width="59.140625" style="36" bestFit="1" customWidth="1"/>
    <col min="3" max="3" width="16.28125" style="1" bestFit="1" customWidth="1"/>
    <col min="4" max="16384" width="11.421875" style="36" customWidth="1"/>
  </cols>
  <sheetData>
    <row r="1" spans="2:3" ht="11.25">
      <c r="B1" s="37" t="s">
        <v>383</v>
      </c>
      <c r="C1" s="2"/>
    </row>
    <row r="2" spans="1:3" ht="11.25">
      <c r="A2" s="3"/>
      <c r="B2" s="3"/>
      <c r="C2" s="4"/>
    </row>
    <row r="3" spans="1:2" ht="11.25">
      <c r="A3" s="3" t="s">
        <v>0</v>
      </c>
      <c r="B3" s="38" t="s">
        <v>1</v>
      </c>
    </row>
    <row r="4" spans="1:3" ht="11.25">
      <c r="A4" s="5"/>
      <c r="B4" s="6"/>
      <c r="C4" s="4"/>
    </row>
    <row r="5" spans="1:3" ht="11.25">
      <c r="A5" s="5" t="s">
        <v>0</v>
      </c>
      <c r="B5" s="8" t="s">
        <v>2</v>
      </c>
      <c r="C5" s="4"/>
    </row>
    <row r="6" spans="1:3" ht="11.25">
      <c r="A6" s="5"/>
      <c r="B6" s="9"/>
      <c r="C6" s="4"/>
    </row>
    <row r="7" spans="1:3" ht="11.25">
      <c r="A7" s="10"/>
      <c r="B7" s="11" t="s">
        <v>3</v>
      </c>
      <c r="C7" s="13" t="s">
        <v>4</v>
      </c>
    </row>
    <row r="8" spans="1:3" ht="11.25">
      <c r="A8" s="14">
        <v>112</v>
      </c>
      <c r="B8" s="15" t="s">
        <v>5</v>
      </c>
      <c r="C8" s="17">
        <v>6000</v>
      </c>
    </row>
    <row r="9" spans="1:3" ht="11.25">
      <c r="A9" s="14">
        <v>113</v>
      </c>
      <c r="B9" s="15" t="s">
        <v>6</v>
      </c>
      <c r="C9" s="17">
        <v>3575000</v>
      </c>
    </row>
    <row r="10" spans="1:3" ht="11.25">
      <c r="A10" s="14" t="s">
        <v>7</v>
      </c>
      <c r="B10" s="15" t="s">
        <v>8</v>
      </c>
      <c r="C10" s="17">
        <v>50000</v>
      </c>
    </row>
    <row r="11" spans="1:3" ht="11.25">
      <c r="A11" s="14">
        <v>115</v>
      </c>
      <c r="B11" s="15" t="s">
        <v>9</v>
      </c>
      <c r="C11" s="17">
        <v>435000</v>
      </c>
    </row>
    <row r="12" spans="1:3" ht="11.25">
      <c r="A12" s="14">
        <v>116</v>
      </c>
      <c r="B12" s="15" t="s">
        <v>10</v>
      </c>
      <c r="C12" s="17">
        <v>180000</v>
      </c>
    </row>
    <row r="13" spans="1:3" ht="11.25">
      <c r="A13" s="14">
        <v>130</v>
      </c>
      <c r="B13" s="15" t="s">
        <v>11</v>
      </c>
      <c r="C13" s="17">
        <v>30000</v>
      </c>
    </row>
    <row r="14" spans="1:3" ht="11.25">
      <c r="A14" s="11"/>
      <c r="B14" s="12" t="s">
        <v>12</v>
      </c>
      <c r="C14" s="13">
        <f>SUM(C8:C13)</f>
        <v>4276000</v>
      </c>
    </row>
    <row r="15" spans="1:3" ht="11.25">
      <c r="A15" s="18"/>
      <c r="B15" s="6"/>
      <c r="C15" s="19"/>
    </row>
    <row r="16" spans="1:3" ht="11.25">
      <c r="A16" s="9" t="s">
        <v>0</v>
      </c>
      <c r="B16" s="8" t="s">
        <v>13</v>
      </c>
      <c r="C16" s="4"/>
    </row>
    <row r="17" spans="1:3" ht="11.25">
      <c r="A17" s="9"/>
      <c r="B17" s="9"/>
      <c r="C17" s="4"/>
    </row>
    <row r="18" spans="1:3" ht="11.25">
      <c r="A18" s="20"/>
      <c r="B18" s="11" t="s">
        <v>3</v>
      </c>
      <c r="C18" s="13" t="s">
        <v>4</v>
      </c>
    </row>
    <row r="19" spans="1:3" ht="11.25">
      <c r="A19" s="14">
        <v>290</v>
      </c>
      <c r="B19" s="15" t="s">
        <v>14</v>
      </c>
      <c r="C19" s="17">
        <v>70000</v>
      </c>
    </row>
    <row r="20" spans="1:3" ht="11.25">
      <c r="A20" s="14">
        <v>291</v>
      </c>
      <c r="B20" s="15" t="s">
        <v>15</v>
      </c>
      <c r="C20" s="17">
        <v>300</v>
      </c>
    </row>
    <row r="21" spans="1:3" ht="11.25">
      <c r="A21" s="14"/>
      <c r="B21" s="12" t="s">
        <v>12</v>
      </c>
      <c r="C21" s="13">
        <f>SUM(C19:C20)</f>
        <v>70300</v>
      </c>
    </row>
    <row r="22" spans="1:3" ht="11.25">
      <c r="A22" s="9" t="s">
        <v>0</v>
      </c>
      <c r="B22" s="6"/>
      <c r="C22" s="21"/>
    </row>
    <row r="23" spans="1:3" ht="11.25">
      <c r="A23" s="9" t="s">
        <v>0</v>
      </c>
      <c r="B23" s="8" t="s">
        <v>16</v>
      </c>
      <c r="C23" s="21"/>
    </row>
    <row r="24" spans="1:3" ht="11.25">
      <c r="A24" s="7"/>
      <c r="B24" s="22"/>
      <c r="C24" s="4"/>
    </row>
    <row r="25" spans="1:3" ht="11.25">
      <c r="A25" s="14"/>
      <c r="B25" s="11" t="s">
        <v>3</v>
      </c>
      <c r="C25" s="13" t="s">
        <v>4</v>
      </c>
    </row>
    <row r="26" spans="1:3" ht="11.25">
      <c r="A26" s="14" t="s">
        <v>17</v>
      </c>
      <c r="B26" s="15" t="s">
        <v>18</v>
      </c>
      <c r="C26" s="16">
        <v>725000</v>
      </c>
    </row>
    <row r="27" spans="1:3" ht="11.25">
      <c r="A27" s="14" t="s">
        <v>19</v>
      </c>
      <c r="B27" s="15" t="s">
        <v>20</v>
      </c>
      <c r="C27" s="17">
        <v>15000</v>
      </c>
    </row>
    <row r="28" spans="1:3" ht="11.25">
      <c r="A28" s="14">
        <v>301</v>
      </c>
      <c r="B28" s="15" t="s">
        <v>21</v>
      </c>
      <c r="C28" s="17">
        <v>364000</v>
      </c>
    </row>
    <row r="29" spans="1:3" ht="11.25">
      <c r="A29" s="14">
        <v>321</v>
      </c>
      <c r="B29" s="15" t="s">
        <v>22</v>
      </c>
      <c r="C29" s="17">
        <v>5000</v>
      </c>
    </row>
    <row r="30" spans="1:3" ht="11.25">
      <c r="A30" s="14">
        <v>326</v>
      </c>
      <c r="B30" s="15" t="s">
        <v>23</v>
      </c>
      <c r="C30" s="17">
        <v>300</v>
      </c>
    </row>
    <row r="31" spans="1:3" ht="11.25">
      <c r="A31" s="14" t="s">
        <v>24</v>
      </c>
      <c r="B31" s="15" t="s">
        <v>25</v>
      </c>
      <c r="C31" s="17">
        <v>4200</v>
      </c>
    </row>
    <row r="32" spans="1:3" ht="11.25">
      <c r="A32" s="14">
        <v>331</v>
      </c>
      <c r="B32" s="15" t="s">
        <v>26</v>
      </c>
      <c r="C32" s="17">
        <v>8000</v>
      </c>
    </row>
    <row r="33" spans="1:3" ht="11.25">
      <c r="A33" s="14" t="s">
        <v>27</v>
      </c>
      <c r="B33" s="15" t="s">
        <v>28</v>
      </c>
      <c r="C33" s="17">
        <v>70000</v>
      </c>
    </row>
    <row r="34" spans="1:3" ht="11.25">
      <c r="A34" s="14" t="s">
        <v>29</v>
      </c>
      <c r="B34" s="15" t="s">
        <v>30</v>
      </c>
      <c r="C34" s="17">
        <v>1500</v>
      </c>
    </row>
    <row r="35" spans="1:3" ht="11.25">
      <c r="A35" s="14">
        <v>333</v>
      </c>
      <c r="B35" s="15" t="s">
        <v>31</v>
      </c>
      <c r="C35" s="17">
        <v>45000</v>
      </c>
    </row>
    <row r="36" spans="1:3" ht="11.25">
      <c r="A36" s="14" t="s">
        <v>32</v>
      </c>
      <c r="B36" s="15" t="s">
        <v>33</v>
      </c>
      <c r="C36" s="17">
        <v>12000</v>
      </c>
    </row>
    <row r="37" spans="1:3" ht="11.25">
      <c r="A37" s="14" t="s">
        <v>34</v>
      </c>
      <c r="B37" s="15" t="s">
        <v>35</v>
      </c>
      <c r="C37" s="17">
        <v>20000</v>
      </c>
    </row>
    <row r="38" spans="1:3" ht="11.25">
      <c r="A38" s="14" t="s">
        <v>36</v>
      </c>
      <c r="B38" s="15" t="s">
        <v>37</v>
      </c>
      <c r="C38" s="17">
        <v>2000</v>
      </c>
    </row>
    <row r="39" spans="1:3" ht="11.25">
      <c r="A39" s="14" t="s">
        <v>38</v>
      </c>
      <c r="B39" s="15" t="s">
        <v>39</v>
      </c>
      <c r="C39" s="17">
        <v>2000</v>
      </c>
    </row>
    <row r="40" spans="1:3" ht="11.25">
      <c r="A40" s="14" t="s">
        <v>40</v>
      </c>
      <c r="B40" s="15" t="s">
        <v>41</v>
      </c>
      <c r="C40" s="17">
        <v>50000</v>
      </c>
    </row>
    <row r="41" spans="1:3" ht="11.25">
      <c r="A41" s="14" t="s">
        <v>42</v>
      </c>
      <c r="B41" s="15" t="s">
        <v>43</v>
      </c>
      <c r="C41" s="17">
        <v>48000</v>
      </c>
    </row>
    <row r="42" spans="1:3" ht="11.25">
      <c r="A42" s="14" t="s">
        <v>44</v>
      </c>
      <c r="B42" s="15" t="s">
        <v>45</v>
      </c>
      <c r="C42" s="17">
        <v>10</v>
      </c>
    </row>
    <row r="43" spans="1:3" ht="11.25">
      <c r="A43" s="14" t="s">
        <v>46</v>
      </c>
      <c r="B43" s="15" t="s">
        <v>47</v>
      </c>
      <c r="C43" s="17">
        <v>10</v>
      </c>
    </row>
    <row r="44" spans="1:3" ht="11.25">
      <c r="A44" s="14" t="s">
        <v>48</v>
      </c>
      <c r="B44" s="15" t="s">
        <v>49</v>
      </c>
      <c r="C44" s="17">
        <v>135000</v>
      </c>
    </row>
    <row r="45" spans="1:3" ht="11.25">
      <c r="A45" s="14" t="s">
        <v>50</v>
      </c>
      <c r="B45" s="15" t="s">
        <v>51</v>
      </c>
      <c r="C45" s="17">
        <v>31000</v>
      </c>
    </row>
    <row r="46" spans="1:3" ht="11.25">
      <c r="A46" s="14" t="s">
        <v>52</v>
      </c>
      <c r="B46" s="15" t="s">
        <v>53</v>
      </c>
      <c r="C46" s="17">
        <v>6000</v>
      </c>
    </row>
    <row r="47" spans="1:3" ht="11.25">
      <c r="A47" s="14" t="s">
        <v>54</v>
      </c>
      <c r="B47" s="15" t="s">
        <v>55</v>
      </c>
      <c r="C47" s="17">
        <v>100000</v>
      </c>
    </row>
    <row r="48" spans="1:3" ht="11.25">
      <c r="A48" s="14">
        <v>344</v>
      </c>
      <c r="B48" s="15" t="s">
        <v>56</v>
      </c>
      <c r="C48" s="17">
        <v>0</v>
      </c>
    </row>
    <row r="49" spans="1:3" ht="11.25">
      <c r="A49" s="14" t="s">
        <v>57</v>
      </c>
      <c r="B49" s="15" t="s">
        <v>58</v>
      </c>
      <c r="C49" s="17">
        <v>30000</v>
      </c>
    </row>
    <row r="50" spans="1:3" ht="11.25">
      <c r="A50" s="14">
        <v>350</v>
      </c>
      <c r="B50" s="15" t="s">
        <v>59</v>
      </c>
      <c r="C50" s="17">
        <v>0</v>
      </c>
    </row>
    <row r="51" spans="1:3" ht="11.25">
      <c r="A51" s="14" t="s">
        <v>60</v>
      </c>
      <c r="B51" s="15" t="s">
        <v>61</v>
      </c>
      <c r="C51" s="17">
        <v>150000</v>
      </c>
    </row>
    <row r="52" spans="1:3" ht="11.25">
      <c r="A52" s="14">
        <v>393</v>
      </c>
      <c r="B52" s="15" t="s">
        <v>62</v>
      </c>
      <c r="C52" s="17">
        <v>6250</v>
      </c>
    </row>
    <row r="53" spans="1:3" ht="11.25">
      <c r="A53" s="14" t="s">
        <v>63</v>
      </c>
      <c r="B53" s="15" t="s">
        <v>64</v>
      </c>
      <c r="C53" s="17">
        <v>10000</v>
      </c>
    </row>
    <row r="54" spans="1:3" ht="11.25">
      <c r="A54" s="14">
        <v>399</v>
      </c>
      <c r="B54" s="15" t="s">
        <v>65</v>
      </c>
      <c r="C54" s="17">
        <v>12000</v>
      </c>
    </row>
    <row r="55" spans="1:3" ht="11.25">
      <c r="A55" s="14">
        <v>349</v>
      </c>
      <c r="B55" s="15" t="s">
        <v>66</v>
      </c>
      <c r="C55" s="17">
        <v>6000</v>
      </c>
    </row>
    <row r="56" spans="1:3" ht="11.25">
      <c r="A56" s="14"/>
      <c r="B56" s="12" t="s">
        <v>12</v>
      </c>
      <c r="C56" s="13">
        <f>SUM(C26:C55)</f>
        <v>1858270</v>
      </c>
    </row>
    <row r="57" spans="1:3" ht="11.25">
      <c r="A57" s="9"/>
      <c r="B57" s="6"/>
      <c r="C57" s="21"/>
    </row>
    <row r="58" spans="1:3" ht="11.25">
      <c r="A58" s="9" t="s">
        <v>0</v>
      </c>
      <c r="B58" s="8" t="s">
        <v>67</v>
      </c>
      <c r="C58" s="21"/>
    </row>
    <row r="59" spans="1:3" ht="11.25">
      <c r="A59" s="9"/>
      <c r="B59" s="22"/>
      <c r="C59" s="4"/>
    </row>
    <row r="60" spans="1:3" ht="11.25">
      <c r="A60" s="14"/>
      <c r="B60" s="11" t="s">
        <v>3</v>
      </c>
      <c r="C60" s="13" t="s">
        <v>4</v>
      </c>
    </row>
    <row r="61" spans="1:3" ht="11.25">
      <c r="A61" s="14" t="s">
        <v>68</v>
      </c>
      <c r="B61" s="15" t="s">
        <v>69</v>
      </c>
      <c r="C61" s="17">
        <v>1935000</v>
      </c>
    </row>
    <row r="62" spans="1:3" ht="11.25">
      <c r="A62" s="14" t="s">
        <v>70</v>
      </c>
      <c r="B62" s="15" t="s">
        <v>71</v>
      </c>
      <c r="C62" s="17">
        <v>6000</v>
      </c>
    </row>
    <row r="63" spans="1:3" ht="11.25">
      <c r="A63" s="14" t="s">
        <v>72</v>
      </c>
      <c r="B63" s="15" t="s">
        <v>73</v>
      </c>
      <c r="C63" s="17">
        <v>51000</v>
      </c>
    </row>
    <row r="64" spans="1:3" ht="11.25">
      <c r="A64" s="14" t="s">
        <v>74</v>
      </c>
      <c r="B64" s="15" t="s">
        <v>75</v>
      </c>
      <c r="C64" s="17">
        <v>28000</v>
      </c>
    </row>
    <row r="65" spans="1:3" ht="11.25">
      <c r="A65" s="14" t="s">
        <v>76</v>
      </c>
      <c r="B65" s="15" t="s">
        <v>77</v>
      </c>
      <c r="C65" s="17">
        <v>82500</v>
      </c>
    </row>
    <row r="66" spans="1:3" ht="11.25">
      <c r="A66" s="14" t="s">
        <v>78</v>
      </c>
      <c r="B66" s="15" t="s">
        <v>79</v>
      </c>
      <c r="C66" s="17">
        <v>157000</v>
      </c>
    </row>
    <row r="67" spans="1:3" ht="11.25">
      <c r="A67" s="14" t="s">
        <v>80</v>
      </c>
      <c r="B67" s="15" t="s">
        <v>81</v>
      </c>
      <c r="C67" s="17">
        <v>29500</v>
      </c>
    </row>
    <row r="68" spans="1:3" s="47" customFormat="1" ht="11.25">
      <c r="A68" s="43" t="s">
        <v>82</v>
      </c>
      <c r="B68" s="44" t="s">
        <v>83</v>
      </c>
      <c r="C68" s="46">
        <v>20000</v>
      </c>
    </row>
    <row r="69" spans="1:3" ht="11.25">
      <c r="A69" s="14" t="s">
        <v>84</v>
      </c>
      <c r="B69" s="15" t="s">
        <v>85</v>
      </c>
      <c r="C69" s="17">
        <v>0</v>
      </c>
    </row>
    <row r="70" spans="1:3" ht="11.25">
      <c r="A70" s="14" t="s">
        <v>86</v>
      </c>
      <c r="B70" s="15" t="s">
        <v>87</v>
      </c>
      <c r="C70" s="17">
        <v>0</v>
      </c>
    </row>
    <row r="71" spans="1:3" ht="11.25">
      <c r="A71" s="14" t="s">
        <v>88</v>
      </c>
      <c r="B71" s="15" t="s">
        <v>89</v>
      </c>
      <c r="C71" s="17">
        <v>10</v>
      </c>
    </row>
    <row r="72" spans="1:3" ht="11.25">
      <c r="A72" s="14"/>
      <c r="B72" s="12" t="s">
        <v>12</v>
      </c>
      <c r="C72" s="13">
        <f>SUM(C61:C71)</f>
        <v>2309010</v>
      </c>
    </row>
    <row r="73" spans="1:3" ht="11.25">
      <c r="A73" s="18"/>
      <c r="B73" s="6"/>
      <c r="C73" s="23"/>
    </row>
    <row r="74" spans="1:3" ht="11.25">
      <c r="A74" s="9"/>
      <c r="B74" s="8" t="s">
        <v>90</v>
      </c>
      <c r="C74" s="4"/>
    </row>
    <row r="75" spans="1:3" ht="11.25">
      <c r="A75" s="9"/>
      <c r="B75" s="22"/>
      <c r="C75" s="4"/>
    </row>
    <row r="76" spans="1:3" ht="11.25">
      <c r="A76" s="14"/>
      <c r="B76" s="11" t="s">
        <v>3</v>
      </c>
      <c r="C76" s="13" t="s">
        <v>4</v>
      </c>
    </row>
    <row r="77" spans="1:3" ht="11.25">
      <c r="A77" s="14">
        <v>507</v>
      </c>
      <c r="B77" s="15" t="s">
        <v>91</v>
      </c>
      <c r="C77" s="17">
        <v>20</v>
      </c>
    </row>
    <row r="78" spans="1:3" ht="11.25">
      <c r="A78" s="14">
        <v>52</v>
      </c>
      <c r="B78" s="15" t="s">
        <v>92</v>
      </c>
      <c r="C78" s="17">
        <v>3000</v>
      </c>
    </row>
    <row r="79" spans="1:3" ht="11.25">
      <c r="A79" s="14">
        <v>542</v>
      </c>
      <c r="B79" s="15" t="s">
        <v>93</v>
      </c>
      <c r="C79" s="17">
        <v>1500</v>
      </c>
    </row>
    <row r="80" spans="1:3" ht="11.25">
      <c r="A80" s="14">
        <v>541</v>
      </c>
      <c r="B80" s="15" t="s">
        <v>94</v>
      </c>
      <c r="C80" s="17">
        <v>1100</v>
      </c>
    </row>
    <row r="81" spans="1:3" ht="11.25">
      <c r="A81" s="14">
        <v>549</v>
      </c>
      <c r="B81" s="15" t="s">
        <v>95</v>
      </c>
      <c r="C81" s="17">
        <v>53500</v>
      </c>
    </row>
    <row r="82" spans="1:3" ht="11.25">
      <c r="A82" s="14"/>
      <c r="B82" s="12" t="s">
        <v>12</v>
      </c>
      <c r="C82" s="13">
        <f>SUM(C77:C81)</f>
        <v>59120</v>
      </c>
    </row>
    <row r="83" spans="1:3" ht="11.25">
      <c r="A83" s="7"/>
      <c r="B83" s="6"/>
      <c r="C83" s="4"/>
    </row>
    <row r="84" spans="1:3" ht="11.25">
      <c r="A84" s="7"/>
      <c r="B84" s="6"/>
      <c r="C84" s="4"/>
    </row>
    <row r="85" spans="1:3" ht="11.25">
      <c r="A85" s="7" t="s">
        <v>0</v>
      </c>
      <c r="B85" s="8" t="s">
        <v>96</v>
      </c>
      <c r="C85" s="4"/>
    </row>
    <row r="86" spans="1:3" ht="11.25">
      <c r="A86" s="7"/>
      <c r="B86" s="22"/>
      <c r="C86" s="4"/>
    </row>
    <row r="87" spans="1:3" ht="11.25">
      <c r="A87" s="14"/>
      <c r="B87" s="11" t="s">
        <v>3</v>
      </c>
      <c r="C87" s="13" t="s">
        <v>4</v>
      </c>
    </row>
    <row r="88" spans="1:3" ht="11.25">
      <c r="A88" s="14" t="s">
        <v>97</v>
      </c>
      <c r="B88" s="15" t="s">
        <v>98</v>
      </c>
      <c r="C88" s="17">
        <v>10</v>
      </c>
    </row>
    <row r="89" spans="1:3" ht="11.25">
      <c r="A89" s="14" t="s">
        <v>99</v>
      </c>
      <c r="B89" s="15" t="s">
        <v>100</v>
      </c>
      <c r="C89" s="17">
        <v>10</v>
      </c>
    </row>
    <row r="90" spans="1:3" ht="11.25">
      <c r="A90" s="14" t="s">
        <v>101</v>
      </c>
      <c r="B90" s="15" t="s">
        <v>102</v>
      </c>
      <c r="C90" s="17">
        <v>10</v>
      </c>
    </row>
    <row r="91" spans="1:3" ht="11.25">
      <c r="A91" s="14"/>
      <c r="B91" s="15" t="s">
        <v>388</v>
      </c>
      <c r="C91" s="17">
        <v>11900</v>
      </c>
    </row>
    <row r="92" spans="1:3" ht="11.25">
      <c r="A92" s="14"/>
      <c r="B92" s="15" t="s">
        <v>387</v>
      </c>
      <c r="C92" s="17">
        <v>98200</v>
      </c>
    </row>
    <row r="93" spans="1:3" ht="11.25">
      <c r="A93" s="14"/>
      <c r="B93" s="12" t="s">
        <v>12</v>
      </c>
      <c r="C93" s="13">
        <f>SUM(C88:C92)</f>
        <v>110130</v>
      </c>
    </row>
    <row r="94" spans="1:3" ht="11.25">
      <c r="A94" s="7"/>
      <c r="B94" s="6"/>
      <c r="C94" s="4"/>
    </row>
    <row r="95" spans="1:3" ht="11.25">
      <c r="A95" s="7" t="s">
        <v>0</v>
      </c>
      <c r="B95" s="8" t="s">
        <v>103</v>
      </c>
      <c r="C95" s="4"/>
    </row>
    <row r="96" spans="1:3" ht="11.25">
      <c r="A96" s="7" t="s">
        <v>0</v>
      </c>
      <c r="B96" s="22"/>
      <c r="C96" s="4"/>
    </row>
    <row r="97" spans="1:3" ht="11.25">
      <c r="A97" s="14"/>
      <c r="B97" s="11" t="s">
        <v>3</v>
      </c>
      <c r="C97" s="13" t="s">
        <v>4</v>
      </c>
    </row>
    <row r="98" spans="1:3" ht="11.25">
      <c r="A98" s="14">
        <v>913</v>
      </c>
      <c r="B98" s="24" t="s">
        <v>104</v>
      </c>
      <c r="C98" s="17">
        <v>0</v>
      </c>
    </row>
    <row r="99" spans="1:3" ht="11.25">
      <c r="A99" s="14"/>
      <c r="B99" s="12" t="s">
        <v>12</v>
      </c>
      <c r="C99" s="13">
        <f>SUM(C96:C98)</f>
        <v>0</v>
      </c>
    </row>
    <row r="100" spans="1:3" ht="11.25">
      <c r="A100" s="7"/>
      <c r="B100" s="18"/>
      <c r="C100" s="4"/>
    </row>
    <row r="101" spans="1:3" ht="11.25">
      <c r="A101" s="7"/>
      <c r="B101" s="6"/>
      <c r="C101" s="4"/>
    </row>
    <row r="102" spans="1:3" ht="11.25">
      <c r="A102" s="25"/>
      <c r="B102" s="39" t="s">
        <v>105</v>
      </c>
      <c r="C102" s="13">
        <f>SUM(C99,C93,C82,C72,C56,C21,C14)</f>
        <v>8682830</v>
      </c>
    </row>
    <row r="103" spans="1:3" ht="11.25">
      <c r="A103" s="7"/>
      <c r="B103" s="6"/>
      <c r="C103" s="4"/>
    </row>
    <row r="104" spans="1:3" ht="11.25">
      <c r="A104" s="7"/>
      <c r="B104" s="38" t="s">
        <v>106</v>
      </c>
      <c r="C104" s="4"/>
    </row>
    <row r="105" spans="1:3" ht="11.25">
      <c r="A105" s="7"/>
      <c r="B105" s="6"/>
      <c r="C105" s="4"/>
    </row>
    <row r="106" spans="1:3" ht="11.25">
      <c r="A106" s="7"/>
      <c r="B106" s="8" t="s">
        <v>107</v>
      </c>
      <c r="C106" s="4"/>
    </row>
    <row r="107" spans="1:3" ht="11.25">
      <c r="A107" s="7"/>
      <c r="B107" s="6"/>
      <c r="C107" s="4"/>
    </row>
    <row r="108" spans="1:3" ht="11.25">
      <c r="A108" s="14"/>
      <c r="B108" s="11" t="s">
        <v>3</v>
      </c>
      <c r="C108" s="13" t="s">
        <v>4</v>
      </c>
    </row>
    <row r="109" spans="1:3" ht="11.25">
      <c r="A109" s="14" t="s">
        <v>108</v>
      </c>
      <c r="B109" s="15" t="s">
        <v>109</v>
      </c>
      <c r="C109" s="17">
        <v>152000</v>
      </c>
    </row>
    <row r="110" spans="1:3" ht="11.25">
      <c r="A110" s="14" t="s">
        <v>110</v>
      </c>
      <c r="B110" s="15" t="s">
        <v>111</v>
      </c>
      <c r="C110" s="17">
        <v>4200</v>
      </c>
    </row>
    <row r="111" spans="1:3" s="47" customFormat="1" ht="11.25">
      <c r="A111" s="43" t="s">
        <v>112</v>
      </c>
      <c r="B111" s="44" t="s">
        <v>113</v>
      </c>
      <c r="C111" s="45">
        <v>47000</v>
      </c>
    </row>
    <row r="112" spans="1:3" s="47" customFormat="1" ht="11.25">
      <c r="A112" s="43" t="s">
        <v>114</v>
      </c>
      <c r="B112" s="44" t="s">
        <v>115</v>
      </c>
      <c r="C112" s="50">
        <v>13500</v>
      </c>
    </row>
    <row r="113" spans="1:3" ht="11.25">
      <c r="A113" s="14" t="s">
        <v>116</v>
      </c>
      <c r="B113" s="15" t="s">
        <v>117</v>
      </c>
      <c r="C113" s="26">
        <v>71000</v>
      </c>
    </row>
    <row r="114" spans="1:3" ht="11.25">
      <c r="A114" s="14" t="s">
        <v>118</v>
      </c>
      <c r="B114" s="15" t="s">
        <v>119</v>
      </c>
      <c r="C114" s="17">
        <v>8500</v>
      </c>
    </row>
    <row r="115" spans="1:3" ht="11.25">
      <c r="A115" s="14" t="s">
        <v>120</v>
      </c>
      <c r="B115" s="15" t="s">
        <v>121</v>
      </c>
      <c r="C115" s="17">
        <v>0</v>
      </c>
    </row>
    <row r="116" spans="1:3" ht="11.25">
      <c r="A116" s="14" t="s">
        <v>122</v>
      </c>
      <c r="B116" s="15" t="s">
        <v>123</v>
      </c>
      <c r="C116" s="17">
        <v>95000</v>
      </c>
    </row>
    <row r="117" spans="1:3" ht="11.25">
      <c r="A117" s="14" t="s">
        <v>124</v>
      </c>
      <c r="B117" s="15" t="s">
        <v>125</v>
      </c>
      <c r="C117" s="17">
        <v>120000</v>
      </c>
    </row>
    <row r="118" spans="1:3" ht="11.25">
      <c r="A118" s="14" t="s">
        <v>126</v>
      </c>
      <c r="B118" s="15" t="s">
        <v>127</v>
      </c>
      <c r="C118" s="17">
        <v>26000</v>
      </c>
    </row>
    <row r="119" spans="1:3" ht="11.25">
      <c r="A119" s="14" t="s">
        <v>128</v>
      </c>
      <c r="B119" s="15" t="s">
        <v>129</v>
      </c>
      <c r="C119" s="26">
        <v>12000</v>
      </c>
    </row>
    <row r="120" spans="1:3" ht="11.25">
      <c r="A120" s="14" t="s">
        <v>130</v>
      </c>
      <c r="B120" s="15" t="s">
        <v>131</v>
      </c>
      <c r="C120" s="17">
        <v>70000</v>
      </c>
    </row>
    <row r="121" spans="1:3" ht="11.25">
      <c r="A121" s="14" t="s">
        <v>132</v>
      </c>
      <c r="B121" s="15" t="s">
        <v>133</v>
      </c>
      <c r="C121" s="17">
        <v>41000</v>
      </c>
    </row>
    <row r="122" spans="1:3" ht="11.25">
      <c r="A122" s="14" t="s">
        <v>134</v>
      </c>
      <c r="B122" s="15" t="s">
        <v>135</v>
      </c>
      <c r="C122" s="17">
        <v>74000</v>
      </c>
    </row>
    <row r="123" spans="1:3" ht="11.25">
      <c r="A123" s="14" t="s">
        <v>136</v>
      </c>
      <c r="B123" s="15" t="s">
        <v>137</v>
      </c>
      <c r="C123" s="17">
        <v>3525</v>
      </c>
    </row>
    <row r="124" spans="1:3" ht="11.25">
      <c r="A124" s="14" t="s">
        <v>138</v>
      </c>
      <c r="B124" s="15" t="s">
        <v>139</v>
      </c>
      <c r="C124" s="16">
        <v>0</v>
      </c>
    </row>
    <row r="125" spans="1:3" ht="11.25">
      <c r="A125" s="14" t="s">
        <v>392</v>
      </c>
      <c r="B125" s="15" t="s">
        <v>140</v>
      </c>
      <c r="C125" s="17">
        <v>105000</v>
      </c>
    </row>
    <row r="126" spans="1:3" ht="11.25">
      <c r="A126" s="14" t="s">
        <v>393</v>
      </c>
      <c r="B126" s="15" t="s">
        <v>141</v>
      </c>
      <c r="C126" s="17">
        <v>105000</v>
      </c>
    </row>
    <row r="127" spans="1:3" ht="11.25">
      <c r="A127" s="14" t="s">
        <v>394</v>
      </c>
      <c r="B127" s="15" t="s">
        <v>142</v>
      </c>
      <c r="C127" s="17">
        <v>137500</v>
      </c>
    </row>
    <row r="128" spans="1:3" ht="11.25">
      <c r="A128" s="14" t="s">
        <v>395</v>
      </c>
      <c r="B128" s="15" t="s">
        <v>143</v>
      </c>
      <c r="C128" s="17">
        <v>114000</v>
      </c>
    </row>
    <row r="129" spans="1:3" ht="11.25">
      <c r="A129" s="14" t="s">
        <v>144</v>
      </c>
      <c r="B129" s="15" t="s">
        <v>145</v>
      </c>
      <c r="C129" s="17">
        <v>76200</v>
      </c>
    </row>
    <row r="130" spans="1:3" ht="11.25">
      <c r="A130" s="14" t="s">
        <v>396</v>
      </c>
      <c r="B130" s="15" t="s">
        <v>146</v>
      </c>
      <c r="C130" s="17">
        <v>54000</v>
      </c>
    </row>
    <row r="131" spans="1:3" ht="11.25">
      <c r="A131" s="14" t="s">
        <v>397</v>
      </c>
      <c r="B131" s="15" t="s">
        <v>147</v>
      </c>
      <c r="C131" s="17">
        <v>12000</v>
      </c>
    </row>
    <row r="132" spans="1:3" ht="11.25">
      <c r="A132" s="14" t="s">
        <v>398</v>
      </c>
      <c r="B132" s="15" t="s">
        <v>148</v>
      </c>
      <c r="C132" s="17">
        <v>25000</v>
      </c>
    </row>
    <row r="133" spans="1:3" ht="11.25">
      <c r="A133" s="14" t="s">
        <v>399</v>
      </c>
      <c r="B133" s="15" t="s">
        <v>149</v>
      </c>
      <c r="C133" s="17">
        <v>126100</v>
      </c>
    </row>
    <row r="134" spans="1:3" ht="11.25">
      <c r="A134" s="14" t="s">
        <v>400</v>
      </c>
      <c r="B134" s="15" t="s">
        <v>150</v>
      </c>
      <c r="C134" s="17">
        <v>169700</v>
      </c>
    </row>
    <row r="135" spans="1:3" ht="11.25">
      <c r="A135" s="14" t="s">
        <v>401</v>
      </c>
      <c r="B135" s="15" t="s">
        <v>151</v>
      </c>
      <c r="C135" s="17">
        <v>64500</v>
      </c>
    </row>
    <row r="136" spans="1:3" ht="11.25">
      <c r="A136" s="14" t="s">
        <v>402</v>
      </c>
      <c r="B136" s="15" t="s">
        <v>152</v>
      </c>
      <c r="C136" s="17">
        <v>20000</v>
      </c>
    </row>
    <row r="137" spans="1:3" ht="11.25">
      <c r="A137" s="14" t="s">
        <v>403</v>
      </c>
      <c r="B137" s="15" t="s">
        <v>153</v>
      </c>
      <c r="C137" s="17">
        <v>67000</v>
      </c>
    </row>
    <row r="138" spans="1:3" ht="11.25">
      <c r="A138" s="14" t="s">
        <v>404</v>
      </c>
      <c r="B138" s="15" t="s">
        <v>154</v>
      </c>
      <c r="C138" s="17">
        <v>28800</v>
      </c>
    </row>
    <row r="139" spans="1:3" ht="11.25">
      <c r="A139" s="14" t="s">
        <v>405</v>
      </c>
      <c r="B139" s="15" t="s">
        <v>155</v>
      </c>
      <c r="C139" s="17">
        <v>80200</v>
      </c>
    </row>
    <row r="140" spans="1:3" ht="11.25">
      <c r="A140" s="14" t="s">
        <v>406</v>
      </c>
      <c r="B140" s="15" t="s">
        <v>156</v>
      </c>
      <c r="C140" s="17">
        <v>21500</v>
      </c>
    </row>
    <row r="141" spans="1:3" ht="11.25">
      <c r="A141" s="14" t="s">
        <v>407</v>
      </c>
      <c r="B141" s="15" t="s">
        <v>157</v>
      </c>
      <c r="C141" s="17">
        <v>78000</v>
      </c>
    </row>
    <row r="142" spans="1:3" ht="11.25">
      <c r="A142" s="14" t="s">
        <v>408</v>
      </c>
      <c r="B142" s="15" t="s">
        <v>158</v>
      </c>
      <c r="C142" s="17">
        <v>36000</v>
      </c>
    </row>
    <row r="143" spans="1:3" ht="11.25">
      <c r="A143" s="14" t="s">
        <v>409</v>
      </c>
      <c r="B143" s="15" t="s">
        <v>159</v>
      </c>
      <c r="C143" s="17">
        <v>30100</v>
      </c>
    </row>
    <row r="144" spans="1:3" ht="11.25">
      <c r="A144" s="14" t="s">
        <v>410</v>
      </c>
      <c r="B144" s="15" t="s">
        <v>160</v>
      </c>
      <c r="C144" s="17">
        <v>26500</v>
      </c>
    </row>
    <row r="145" spans="1:3" ht="11.25">
      <c r="A145" s="53">
        <v>153150</v>
      </c>
      <c r="B145" s="15" t="s">
        <v>161</v>
      </c>
      <c r="C145" s="17">
        <v>35000</v>
      </c>
    </row>
    <row r="146" spans="1:3" ht="11.25">
      <c r="A146" s="53">
        <v>152150</v>
      </c>
      <c r="B146" s="15" t="s">
        <v>162</v>
      </c>
      <c r="C146" s="17">
        <v>48500</v>
      </c>
    </row>
    <row r="147" spans="1:3" ht="11.25">
      <c r="A147" s="14" t="s">
        <v>411</v>
      </c>
      <c r="B147" s="15" t="s">
        <v>163</v>
      </c>
      <c r="C147" s="17">
        <v>682000</v>
      </c>
    </row>
    <row r="148" spans="1:3" ht="11.25">
      <c r="A148" s="14" t="s">
        <v>412</v>
      </c>
      <c r="B148" s="15" t="s">
        <v>164</v>
      </c>
      <c r="C148" s="17">
        <v>27800</v>
      </c>
    </row>
    <row r="149" spans="1:3" s="47" customFormat="1" ht="11.25">
      <c r="A149" s="43"/>
      <c r="B149" s="48" t="s">
        <v>12</v>
      </c>
      <c r="C149" s="48">
        <f>SUM(C109:C148)</f>
        <v>2908125</v>
      </c>
    </row>
    <row r="150" spans="1:3" ht="11.25">
      <c r="A150" s="7"/>
      <c r="B150" s="6"/>
      <c r="C150" s="4"/>
    </row>
    <row r="151" spans="1:3" ht="11.25">
      <c r="A151" s="7"/>
      <c r="B151" s="8" t="s">
        <v>165</v>
      </c>
      <c r="C151" s="4"/>
    </row>
    <row r="152" spans="1:3" ht="11.25">
      <c r="A152" s="7"/>
      <c r="B152" s="6"/>
      <c r="C152" s="4"/>
    </row>
    <row r="153" spans="1:3" ht="11.25">
      <c r="A153" s="7"/>
      <c r="B153" s="27"/>
      <c r="C153" s="4"/>
    </row>
    <row r="154" spans="1:3" ht="11.25">
      <c r="A154" s="14"/>
      <c r="B154" s="11" t="s">
        <v>3</v>
      </c>
      <c r="C154" s="13" t="s">
        <v>4</v>
      </c>
    </row>
    <row r="155" spans="1:3" ht="11.25">
      <c r="A155" s="14" t="s">
        <v>166</v>
      </c>
      <c r="B155" s="15" t="s">
        <v>167</v>
      </c>
      <c r="C155" s="17">
        <v>12000</v>
      </c>
    </row>
    <row r="156" spans="1:3" ht="11.25">
      <c r="A156" s="14" t="s">
        <v>168</v>
      </c>
      <c r="B156" s="15" t="s">
        <v>169</v>
      </c>
      <c r="C156" s="17">
        <v>140000</v>
      </c>
    </row>
    <row r="157" spans="1:3" ht="11.25">
      <c r="A157" s="14" t="s">
        <v>170</v>
      </c>
      <c r="B157" s="15" t="s">
        <v>171</v>
      </c>
      <c r="C157" s="17">
        <v>448000</v>
      </c>
    </row>
    <row r="158" spans="1:3" ht="11.25">
      <c r="A158" s="14" t="s">
        <v>172</v>
      </c>
      <c r="B158" s="15" t="s">
        <v>173</v>
      </c>
      <c r="C158" s="16">
        <v>2000</v>
      </c>
    </row>
    <row r="159" spans="1:3" ht="11.25">
      <c r="A159" s="14" t="s">
        <v>174</v>
      </c>
      <c r="B159" s="15" t="s">
        <v>175</v>
      </c>
      <c r="C159" s="17">
        <v>157500</v>
      </c>
    </row>
    <row r="160" spans="1:3" ht="11.25">
      <c r="A160" s="14" t="s">
        <v>176</v>
      </c>
      <c r="B160" s="15" t="s">
        <v>177</v>
      </c>
      <c r="C160" s="17">
        <v>10000</v>
      </c>
    </row>
    <row r="161" spans="1:3" ht="11.25">
      <c r="A161" s="14" t="s">
        <v>178</v>
      </c>
      <c r="B161" s="15" t="s">
        <v>179</v>
      </c>
      <c r="C161" s="17">
        <v>7000</v>
      </c>
    </row>
    <row r="162" spans="1:3" ht="11.25">
      <c r="A162" s="14" t="s">
        <v>180</v>
      </c>
      <c r="B162" s="15" t="s">
        <v>181</v>
      </c>
      <c r="C162" s="17">
        <v>10700</v>
      </c>
    </row>
    <row r="163" spans="1:3" ht="11.25">
      <c r="A163" s="14" t="s">
        <v>182</v>
      </c>
      <c r="B163" s="15" t="s">
        <v>183</v>
      </c>
      <c r="C163" s="17">
        <v>121000</v>
      </c>
    </row>
    <row r="164" spans="1:3" ht="11.25">
      <c r="A164" s="14" t="s">
        <v>184</v>
      </c>
      <c r="B164" s="15" t="s">
        <v>185</v>
      </c>
      <c r="C164" s="16">
        <v>10000</v>
      </c>
    </row>
    <row r="165" spans="1:3" ht="11.25">
      <c r="A165" s="14" t="s">
        <v>186</v>
      </c>
      <c r="B165" s="15" t="s">
        <v>187</v>
      </c>
      <c r="C165" s="17">
        <v>144000</v>
      </c>
    </row>
    <row r="166" spans="1:3" ht="11.25">
      <c r="A166" s="14" t="s">
        <v>188</v>
      </c>
      <c r="B166" s="15" t="s">
        <v>189</v>
      </c>
      <c r="C166" s="17">
        <v>130000</v>
      </c>
    </row>
    <row r="167" spans="1:3" ht="11.25">
      <c r="A167" s="14" t="s">
        <v>190</v>
      </c>
      <c r="B167" s="15" t="s">
        <v>191</v>
      </c>
      <c r="C167" s="17">
        <v>22000</v>
      </c>
    </row>
    <row r="168" spans="1:3" ht="11.25">
      <c r="A168" s="14" t="s">
        <v>192</v>
      </c>
      <c r="B168" s="15" t="s">
        <v>193</v>
      </c>
      <c r="C168" s="26">
        <v>128000</v>
      </c>
    </row>
    <row r="169" spans="1:3" ht="11.25">
      <c r="A169" s="14" t="s">
        <v>194</v>
      </c>
      <c r="B169" s="15" t="s">
        <v>195</v>
      </c>
      <c r="C169" s="17">
        <v>32000</v>
      </c>
    </row>
    <row r="170" spans="1:3" ht="11.25">
      <c r="A170" s="14" t="s">
        <v>196</v>
      </c>
      <c r="B170" s="15" t="s">
        <v>197</v>
      </c>
      <c r="C170" s="26">
        <v>0</v>
      </c>
    </row>
    <row r="171" spans="1:3" ht="11.25">
      <c r="A171" s="14" t="s">
        <v>198</v>
      </c>
      <c r="B171" s="15" t="s">
        <v>199</v>
      </c>
      <c r="C171" s="17">
        <v>12000</v>
      </c>
    </row>
    <row r="172" spans="1:3" ht="11.25">
      <c r="A172" s="14" t="s">
        <v>200</v>
      </c>
      <c r="B172" s="15" t="s">
        <v>201</v>
      </c>
      <c r="C172" s="17">
        <v>12000</v>
      </c>
    </row>
    <row r="173" spans="1:3" ht="11.25">
      <c r="A173" s="14" t="s">
        <v>202</v>
      </c>
      <c r="B173" s="15" t="s">
        <v>203</v>
      </c>
      <c r="C173" s="17">
        <v>2500</v>
      </c>
    </row>
    <row r="174" spans="1:3" ht="11.25">
      <c r="A174" s="14" t="s">
        <v>204</v>
      </c>
      <c r="B174" s="15" t="s">
        <v>205</v>
      </c>
      <c r="C174" s="17">
        <v>2000</v>
      </c>
    </row>
    <row r="175" spans="1:3" s="47" customFormat="1" ht="11.25">
      <c r="A175" s="43" t="s">
        <v>413</v>
      </c>
      <c r="B175" s="44" t="s">
        <v>206</v>
      </c>
      <c r="C175" s="46">
        <f>51000+16000</f>
        <v>67000</v>
      </c>
    </row>
    <row r="176" spans="1:3" ht="11.25">
      <c r="A176" s="14" t="s">
        <v>414</v>
      </c>
      <c r="B176" s="15" t="s">
        <v>207</v>
      </c>
      <c r="C176" s="17">
        <v>10000</v>
      </c>
    </row>
    <row r="177" spans="1:3" ht="11.25">
      <c r="A177" s="14" t="s">
        <v>415</v>
      </c>
      <c r="B177" s="15" t="s">
        <v>208</v>
      </c>
      <c r="C177" s="17">
        <v>16000</v>
      </c>
    </row>
    <row r="178" spans="1:3" ht="11.25">
      <c r="A178" s="14" t="s">
        <v>416</v>
      </c>
      <c r="B178" s="15" t="s">
        <v>209</v>
      </c>
      <c r="C178" s="17">
        <v>4000</v>
      </c>
    </row>
    <row r="179" spans="1:3" ht="11.25">
      <c r="A179" s="14" t="s">
        <v>417</v>
      </c>
      <c r="B179" s="15" t="s">
        <v>210</v>
      </c>
      <c r="C179" s="17">
        <v>3000</v>
      </c>
    </row>
    <row r="180" spans="1:3" ht="11.25">
      <c r="A180" s="53" t="s">
        <v>418</v>
      </c>
      <c r="B180" s="15" t="s">
        <v>211</v>
      </c>
      <c r="C180" s="17">
        <v>2000</v>
      </c>
    </row>
    <row r="181" spans="1:3" ht="11.25">
      <c r="A181" s="14" t="s">
        <v>212</v>
      </c>
      <c r="B181" s="15" t="s">
        <v>213</v>
      </c>
      <c r="C181" s="17">
        <v>500000</v>
      </c>
    </row>
    <row r="182" spans="1:3" ht="11.25">
      <c r="A182" s="14" t="s">
        <v>214</v>
      </c>
      <c r="B182" s="15" t="s">
        <v>215</v>
      </c>
      <c r="C182" s="17">
        <v>20000</v>
      </c>
    </row>
    <row r="183" spans="1:3" ht="11.25">
      <c r="A183" s="14" t="s">
        <v>216</v>
      </c>
      <c r="B183" s="15" t="s">
        <v>217</v>
      </c>
      <c r="C183" s="17">
        <v>19000</v>
      </c>
    </row>
    <row r="184" spans="1:3" s="47" customFormat="1" ht="11.25">
      <c r="A184" s="43" t="s">
        <v>218</v>
      </c>
      <c r="B184" s="44" t="s">
        <v>219</v>
      </c>
      <c r="C184" s="46">
        <v>60000</v>
      </c>
    </row>
    <row r="185" spans="1:3" ht="11.25">
      <c r="A185" s="14" t="s">
        <v>220</v>
      </c>
      <c r="B185" s="15" t="s">
        <v>221</v>
      </c>
      <c r="C185" s="17">
        <v>7000</v>
      </c>
    </row>
    <row r="186" spans="1:3" ht="11.25">
      <c r="A186" s="14" t="s">
        <v>222</v>
      </c>
      <c r="B186" s="15" t="s">
        <v>223</v>
      </c>
      <c r="C186" s="17">
        <v>30000</v>
      </c>
    </row>
    <row r="187" spans="1:3" ht="11.25">
      <c r="A187" s="14" t="s">
        <v>224</v>
      </c>
      <c r="B187" s="15" t="s">
        <v>225</v>
      </c>
      <c r="C187" s="17">
        <v>7000</v>
      </c>
    </row>
    <row r="188" spans="1:3" ht="11.25">
      <c r="A188" s="14" t="s">
        <v>226</v>
      </c>
      <c r="B188" s="15" t="s">
        <v>227</v>
      </c>
      <c r="C188" s="17">
        <v>7000</v>
      </c>
    </row>
    <row r="189" spans="1:3" ht="11.25">
      <c r="A189" s="14" t="s">
        <v>228</v>
      </c>
      <c r="B189" s="15" t="s">
        <v>229</v>
      </c>
      <c r="C189" s="17">
        <v>7500</v>
      </c>
    </row>
    <row r="190" spans="1:3" s="47" customFormat="1" ht="11.25">
      <c r="A190" s="43" t="s">
        <v>231</v>
      </c>
      <c r="B190" s="44" t="s">
        <v>230</v>
      </c>
      <c r="C190" s="46">
        <v>60000</v>
      </c>
    </row>
    <row r="191" spans="1:3" ht="11.25">
      <c r="A191" s="14" t="s">
        <v>419</v>
      </c>
      <c r="B191" s="15" t="s">
        <v>232</v>
      </c>
      <c r="C191" s="17">
        <v>20000</v>
      </c>
    </row>
    <row r="192" spans="1:3" ht="11.25">
      <c r="A192" s="14" t="s">
        <v>420</v>
      </c>
      <c r="B192" s="15" t="s">
        <v>233</v>
      </c>
      <c r="C192" s="17">
        <v>60000</v>
      </c>
    </row>
    <row r="193" spans="1:3" ht="11.25">
      <c r="A193" s="14" t="s">
        <v>421</v>
      </c>
      <c r="B193" s="15" t="s">
        <v>234</v>
      </c>
      <c r="C193" s="17">
        <v>3000</v>
      </c>
    </row>
    <row r="194" spans="1:3" ht="11.25">
      <c r="A194" s="14" t="s">
        <v>422</v>
      </c>
      <c r="B194" s="15" t="s">
        <v>235</v>
      </c>
      <c r="C194" s="17">
        <v>17000</v>
      </c>
    </row>
    <row r="195" spans="1:3" ht="11.25">
      <c r="A195" s="14" t="s">
        <v>423</v>
      </c>
      <c r="B195" s="15" t="s">
        <v>236</v>
      </c>
      <c r="C195" s="17">
        <v>13000</v>
      </c>
    </row>
    <row r="196" spans="1:3" ht="11.25">
      <c r="A196" s="14" t="s">
        <v>424</v>
      </c>
      <c r="B196" s="15" t="s">
        <v>237</v>
      </c>
      <c r="C196" s="17">
        <v>20000</v>
      </c>
    </row>
    <row r="197" spans="1:3" ht="11.25">
      <c r="A197" s="14" t="s">
        <v>425</v>
      </c>
      <c r="B197" s="15" t="s">
        <v>238</v>
      </c>
      <c r="C197" s="17">
        <v>11000</v>
      </c>
    </row>
    <row r="198" spans="1:3" ht="11.25">
      <c r="A198" s="14" t="s">
        <v>239</v>
      </c>
      <c r="B198" s="15" t="s">
        <v>240</v>
      </c>
      <c r="C198" s="17">
        <v>33500</v>
      </c>
    </row>
    <row r="199" spans="1:3" s="47" customFormat="1" ht="11.25">
      <c r="A199" s="43" t="s">
        <v>241</v>
      </c>
      <c r="B199" s="44" t="s">
        <v>242</v>
      </c>
      <c r="C199" s="46">
        <v>100000</v>
      </c>
    </row>
    <row r="200" spans="1:3" ht="11.25">
      <c r="A200" s="14" t="s">
        <v>426</v>
      </c>
      <c r="B200" s="15" t="s">
        <v>243</v>
      </c>
      <c r="C200" s="17">
        <v>80000</v>
      </c>
    </row>
    <row r="201" spans="1:3" ht="11.25">
      <c r="A201" s="14" t="s">
        <v>427</v>
      </c>
      <c r="B201" s="15" t="s">
        <v>244</v>
      </c>
      <c r="C201" s="17">
        <v>200000</v>
      </c>
    </row>
    <row r="202" spans="1:3" ht="11.25">
      <c r="A202" s="14" t="s">
        <v>428</v>
      </c>
      <c r="B202" s="15" t="s">
        <v>245</v>
      </c>
      <c r="C202" s="17">
        <v>32400</v>
      </c>
    </row>
    <row r="203" spans="1:3" s="47" customFormat="1" ht="11.25">
      <c r="A203" s="43" t="s">
        <v>295</v>
      </c>
      <c r="B203" s="44" t="s">
        <v>246</v>
      </c>
      <c r="C203" s="46">
        <f>240000+20000</f>
        <v>260000</v>
      </c>
    </row>
    <row r="204" spans="1:3" ht="11.25">
      <c r="A204" s="14" t="s">
        <v>429</v>
      </c>
      <c r="B204" s="15" t="s">
        <v>247</v>
      </c>
      <c r="C204" s="17">
        <v>210000</v>
      </c>
    </row>
    <row r="205" spans="1:3" ht="11.25">
      <c r="A205" s="14" t="s">
        <v>248</v>
      </c>
      <c r="B205" s="15" t="s">
        <v>249</v>
      </c>
      <c r="C205" s="17">
        <v>12500</v>
      </c>
    </row>
    <row r="206" spans="1:3" ht="11.25">
      <c r="A206" s="14" t="s">
        <v>250</v>
      </c>
      <c r="B206" s="15" t="s">
        <v>251</v>
      </c>
      <c r="C206" s="17">
        <v>1300</v>
      </c>
    </row>
    <row r="207" spans="1:3" ht="11.25">
      <c r="A207" s="14" t="s">
        <v>252</v>
      </c>
      <c r="B207" s="15" t="s">
        <v>253</v>
      </c>
      <c r="C207" s="17">
        <v>35000</v>
      </c>
    </row>
    <row r="208" spans="1:3" ht="11.25">
      <c r="A208" s="14" t="s">
        <v>254</v>
      </c>
      <c r="B208" s="15" t="s">
        <v>255</v>
      </c>
      <c r="C208" s="17">
        <v>20000</v>
      </c>
    </row>
    <row r="209" spans="1:3" ht="11.25">
      <c r="A209" s="14" t="s">
        <v>256</v>
      </c>
      <c r="B209" s="15" t="s">
        <v>257</v>
      </c>
      <c r="C209" s="17">
        <v>6500</v>
      </c>
    </row>
    <row r="210" spans="1:3" ht="11.25">
      <c r="A210" s="14" t="s">
        <v>306</v>
      </c>
      <c r="B210" s="15" t="s">
        <v>258</v>
      </c>
      <c r="C210" s="17">
        <v>55000</v>
      </c>
    </row>
    <row r="211" spans="1:3" ht="11.25">
      <c r="A211" s="14" t="s">
        <v>430</v>
      </c>
      <c r="B211" s="15" t="s">
        <v>259</v>
      </c>
      <c r="C211" s="17">
        <v>3000</v>
      </c>
    </row>
    <row r="212" spans="1:3" ht="11.25">
      <c r="A212" s="14" t="s">
        <v>260</v>
      </c>
      <c r="B212" s="15" t="s">
        <v>261</v>
      </c>
      <c r="C212" s="17">
        <v>15000</v>
      </c>
    </row>
    <row r="213" spans="1:3" ht="11.25">
      <c r="A213" s="14" t="s">
        <v>262</v>
      </c>
      <c r="B213" s="15" t="s">
        <v>263</v>
      </c>
      <c r="C213" s="17">
        <v>1000</v>
      </c>
    </row>
    <row r="214" spans="1:3" ht="11.25">
      <c r="A214" s="14" t="s">
        <v>264</v>
      </c>
      <c r="B214" s="15" t="s">
        <v>265</v>
      </c>
      <c r="C214" s="17">
        <v>15000</v>
      </c>
    </row>
    <row r="215" spans="1:3" ht="11.25">
      <c r="A215" s="14" t="s">
        <v>431</v>
      </c>
      <c r="B215" s="28" t="s">
        <v>266</v>
      </c>
      <c r="C215" s="29">
        <v>10000</v>
      </c>
    </row>
    <row r="216" spans="1:3" ht="11.25">
      <c r="A216" s="14" t="s">
        <v>267</v>
      </c>
      <c r="B216" s="15" t="s">
        <v>268</v>
      </c>
      <c r="C216" s="17">
        <v>3000</v>
      </c>
    </row>
    <row r="217" spans="1:3" ht="11.25">
      <c r="A217" s="14" t="s">
        <v>269</v>
      </c>
      <c r="B217" s="15" t="s">
        <v>270</v>
      </c>
      <c r="C217" s="17">
        <v>5000</v>
      </c>
    </row>
    <row r="218" spans="1:3" s="47" customFormat="1" ht="11.25">
      <c r="A218" s="43" t="s">
        <v>271</v>
      </c>
      <c r="B218" s="44" t="s">
        <v>272</v>
      </c>
      <c r="C218" s="46">
        <v>12000</v>
      </c>
    </row>
    <row r="219" spans="1:3" ht="11.25">
      <c r="A219" s="14" t="s">
        <v>273</v>
      </c>
      <c r="B219" s="15" t="s">
        <v>274</v>
      </c>
      <c r="C219" s="17">
        <v>3000</v>
      </c>
    </row>
    <row r="220" spans="1:3" ht="11.25">
      <c r="A220" s="14" t="s">
        <v>275</v>
      </c>
      <c r="B220" s="15" t="s">
        <v>276</v>
      </c>
      <c r="C220" s="17">
        <v>3500</v>
      </c>
    </row>
    <row r="221" spans="1:3" ht="11.25">
      <c r="A221" s="14" t="s">
        <v>432</v>
      </c>
      <c r="B221" s="15" t="s">
        <v>277</v>
      </c>
      <c r="C221" s="17">
        <v>1000</v>
      </c>
    </row>
    <row r="222" spans="1:3" ht="11.25">
      <c r="A222" s="14" t="s">
        <v>278</v>
      </c>
      <c r="B222" s="15" t="s">
        <v>279</v>
      </c>
      <c r="C222" s="17">
        <v>15000</v>
      </c>
    </row>
    <row r="223" spans="1:3" ht="11.25">
      <c r="A223" s="53">
        <v>206920</v>
      </c>
      <c r="B223" s="15" t="s">
        <v>280</v>
      </c>
      <c r="C223" s="17">
        <v>8000</v>
      </c>
    </row>
    <row r="224" spans="1:3" s="47" customFormat="1" ht="11.25">
      <c r="A224" s="43" t="s">
        <v>281</v>
      </c>
      <c r="B224" s="44" t="s">
        <v>282</v>
      </c>
      <c r="C224" s="46">
        <v>12000</v>
      </c>
    </row>
    <row r="225" spans="1:3" ht="11.25">
      <c r="A225" s="14" t="s">
        <v>433</v>
      </c>
      <c r="B225" s="15" t="s">
        <v>283</v>
      </c>
      <c r="C225" s="17">
        <v>2000</v>
      </c>
    </row>
    <row r="226" spans="1:3" ht="11.25">
      <c r="A226" s="14" t="s">
        <v>434</v>
      </c>
      <c r="B226" s="15" t="s">
        <v>284</v>
      </c>
      <c r="C226" s="17">
        <v>600</v>
      </c>
    </row>
    <row r="227" spans="1:3" ht="11.25">
      <c r="A227" s="14" t="s">
        <v>435</v>
      </c>
      <c r="B227" s="15" t="s">
        <v>285</v>
      </c>
      <c r="C227" s="17">
        <v>1000</v>
      </c>
    </row>
    <row r="228" spans="1:3" ht="11.25">
      <c r="A228" s="14" t="s">
        <v>286</v>
      </c>
      <c r="B228" s="15" t="s">
        <v>287</v>
      </c>
      <c r="C228" s="17">
        <v>2000</v>
      </c>
    </row>
    <row r="229" spans="1:3" ht="11.25">
      <c r="A229" s="14" t="s">
        <v>436</v>
      </c>
      <c r="B229" s="15" t="s">
        <v>288</v>
      </c>
      <c r="C229" s="17">
        <v>14000</v>
      </c>
    </row>
    <row r="230" spans="1:3" ht="11.25">
      <c r="A230" s="14" t="s">
        <v>437</v>
      </c>
      <c r="B230" s="15" t="s">
        <v>289</v>
      </c>
      <c r="C230" s="17">
        <v>500</v>
      </c>
    </row>
    <row r="231" spans="1:3" ht="11.25">
      <c r="A231" s="14" t="s">
        <v>438</v>
      </c>
      <c r="B231" s="15" t="s">
        <v>290</v>
      </c>
      <c r="C231" s="17">
        <v>500</v>
      </c>
    </row>
    <row r="232" spans="1:3" s="47" customFormat="1" ht="11.25">
      <c r="A232" s="43" t="s">
        <v>291</v>
      </c>
      <c r="B232" s="44" t="s">
        <v>292</v>
      </c>
      <c r="C232" s="46">
        <v>50000</v>
      </c>
    </row>
    <row r="233" spans="1:3" ht="11.25">
      <c r="A233" s="14" t="s">
        <v>293</v>
      </c>
      <c r="B233" s="15" t="s">
        <v>294</v>
      </c>
      <c r="C233" s="17">
        <v>15000</v>
      </c>
    </row>
    <row r="234" spans="1:3" ht="11.25">
      <c r="A234" s="14" t="s">
        <v>439</v>
      </c>
      <c r="B234" s="15" t="s">
        <v>296</v>
      </c>
      <c r="C234" s="17">
        <v>5500</v>
      </c>
    </row>
    <row r="235" spans="1:3" ht="11.25">
      <c r="A235" s="14" t="s">
        <v>440</v>
      </c>
      <c r="B235" s="15" t="s">
        <v>297</v>
      </c>
      <c r="C235" s="17">
        <v>26000</v>
      </c>
    </row>
    <row r="236" spans="1:3" ht="11.25">
      <c r="A236" s="14" t="s">
        <v>441</v>
      </c>
      <c r="B236" s="15" t="s">
        <v>298</v>
      </c>
      <c r="C236" s="17">
        <v>3000</v>
      </c>
    </row>
    <row r="237" spans="1:3" ht="11.25">
      <c r="A237" s="14" t="s">
        <v>299</v>
      </c>
      <c r="B237" s="15" t="s">
        <v>300</v>
      </c>
      <c r="C237" s="17">
        <v>34000</v>
      </c>
    </row>
    <row r="238" spans="1:3" ht="11.25">
      <c r="A238" s="14" t="s">
        <v>301</v>
      </c>
      <c r="B238" s="15" t="s">
        <v>302</v>
      </c>
      <c r="C238" s="17">
        <v>2500</v>
      </c>
    </row>
    <row r="239" spans="1:3" ht="11.25">
      <c r="A239" s="14" t="s">
        <v>303</v>
      </c>
      <c r="B239" s="15" t="s">
        <v>304</v>
      </c>
      <c r="C239" s="17">
        <f>137500+45000</f>
        <v>182500</v>
      </c>
    </row>
    <row r="240" spans="1:3" ht="11.25">
      <c r="A240" s="53">
        <v>208491</v>
      </c>
      <c r="B240" s="15" t="s">
        <v>305</v>
      </c>
      <c r="C240" s="17">
        <v>4400</v>
      </c>
    </row>
    <row r="241" spans="1:3" ht="11.25">
      <c r="A241" s="14" t="s">
        <v>442</v>
      </c>
      <c r="B241" s="15" t="s">
        <v>307</v>
      </c>
      <c r="C241" s="17">
        <v>7000</v>
      </c>
    </row>
    <row r="242" spans="1:3" ht="11.25">
      <c r="A242" s="14" t="s">
        <v>308</v>
      </c>
      <c r="B242" s="15" t="s">
        <v>309</v>
      </c>
      <c r="C242" s="17">
        <f>3000+14000</f>
        <v>17000</v>
      </c>
    </row>
    <row r="243" spans="1:3" ht="11.25">
      <c r="A243" s="14" t="s">
        <v>310</v>
      </c>
      <c r="B243" s="15" t="s">
        <v>311</v>
      </c>
      <c r="C243" s="17">
        <v>12000</v>
      </c>
    </row>
    <row r="244" spans="1:3" ht="11.25">
      <c r="A244" s="14" t="s">
        <v>312</v>
      </c>
      <c r="B244" s="15" t="s">
        <v>313</v>
      </c>
      <c r="C244" s="17">
        <v>5000</v>
      </c>
    </row>
    <row r="245" spans="1:3" ht="11.25">
      <c r="A245" s="53">
        <v>204150</v>
      </c>
      <c r="B245" s="15" t="s">
        <v>381</v>
      </c>
      <c r="C245" s="17">
        <v>5000</v>
      </c>
    </row>
    <row r="246" spans="1:3" s="47" customFormat="1" ht="11.25">
      <c r="A246" s="43" t="s">
        <v>454</v>
      </c>
      <c r="B246" s="44" t="s">
        <v>327</v>
      </c>
      <c r="C246" s="46">
        <v>9000</v>
      </c>
    </row>
    <row r="247" spans="1:3" ht="11.25">
      <c r="A247" s="14"/>
      <c r="B247" s="12" t="s">
        <v>12</v>
      </c>
      <c r="C247" s="12">
        <f>SUM(C155:C245)</f>
        <v>3908400</v>
      </c>
    </row>
    <row r="248" spans="1:3" ht="11.25">
      <c r="A248" s="9"/>
      <c r="B248" s="9"/>
      <c r="C248" s="4"/>
    </row>
    <row r="249" spans="1:2" ht="11.25">
      <c r="A249" s="7"/>
      <c r="B249" s="8" t="s">
        <v>314</v>
      </c>
    </row>
    <row r="250" spans="1:2" ht="11.25">
      <c r="A250" s="7"/>
      <c r="B250" s="7"/>
    </row>
    <row r="251" spans="1:3" ht="11.25">
      <c r="A251" s="14"/>
      <c r="B251" s="11" t="s">
        <v>3</v>
      </c>
      <c r="C251" s="40" t="s">
        <v>315</v>
      </c>
    </row>
    <row r="252" spans="1:3" ht="11.25">
      <c r="A252" s="14" t="s">
        <v>316</v>
      </c>
      <c r="B252" s="15" t="s">
        <v>382</v>
      </c>
      <c r="C252" s="16">
        <v>620</v>
      </c>
    </row>
    <row r="253" spans="1:3" ht="11.25">
      <c r="A253" s="14" t="s">
        <v>443</v>
      </c>
      <c r="B253" s="15" t="s">
        <v>317</v>
      </c>
      <c r="C253" s="16">
        <v>2210</v>
      </c>
    </row>
    <row r="254" spans="1:3" ht="11.25">
      <c r="A254" s="14" t="s">
        <v>444</v>
      </c>
      <c r="B254" s="15" t="s">
        <v>318</v>
      </c>
      <c r="C254" s="16">
        <v>18340</v>
      </c>
    </row>
    <row r="255" spans="1:3" ht="11.25">
      <c r="A255" s="14" t="s">
        <v>445</v>
      </c>
      <c r="B255" s="15" t="s">
        <v>319</v>
      </c>
      <c r="C255" s="16">
        <v>21930</v>
      </c>
    </row>
    <row r="256" spans="1:3" ht="11.25">
      <c r="A256" s="14" t="s">
        <v>446</v>
      </c>
      <c r="B256" s="15" t="s">
        <v>320</v>
      </c>
      <c r="C256" s="16">
        <v>10</v>
      </c>
    </row>
    <row r="257" spans="1:3" ht="11.25">
      <c r="A257" s="14" t="s">
        <v>447</v>
      </c>
      <c r="B257" s="15" t="s">
        <v>321</v>
      </c>
      <c r="C257" s="16">
        <v>17600</v>
      </c>
    </row>
    <row r="258" spans="1:3" s="41" customFormat="1" ht="11.25">
      <c r="A258" s="30"/>
      <c r="B258" s="12" t="s">
        <v>12</v>
      </c>
      <c r="C258" s="12">
        <f>SUM(C252:C257)</f>
        <v>60710</v>
      </c>
    </row>
    <row r="259" spans="1:2" ht="11.25">
      <c r="A259" s="31"/>
      <c r="B259" s="18"/>
    </row>
    <row r="260" spans="1:2" ht="11.25">
      <c r="A260" s="31"/>
      <c r="B260" s="18"/>
    </row>
    <row r="261" spans="1:2" ht="11.25">
      <c r="A261" s="31"/>
      <c r="B261" s="18"/>
    </row>
    <row r="262" spans="1:2" ht="11.25">
      <c r="A262" s="7"/>
      <c r="B262" s="32" t="s">
        <v>322</v>
      </c>
    </row>
    <row r="263" spans="1:3" ht="11.25">
      <c r="A263" s="14"/>
      <c r="B263" s="11" t="s">
        <v>3</v>
      </c>
      <c r="C263" s="13" t="s">
        <v>4</v>
      </c>
    </row>
    <row r="264" spans="1:3" ht="11.25">
      <c r="A264" s="14" t="s">
        <v>448</v>
      </c>
      <c r="B264" s="15" t="s">
        <v>449</v>
      </c>
      <c r="C264" s="17">
        <v>10</v>
      </c>
    </row>
    <row r="265" spans="1:3" ht="11.25">
      <c r="A265" s="14" t="s">
        <v>450</v>
      </c>
      <c r="B265" s="15" t="s">
        <v>323</v>
      </c>
      <c r="C265" s="17">
        <v>75000</v>
      </c>
    </row>
    <row r="266" spans="1:3" ht="11.25">
      <c r="A266" s="14" t="s">
        <v>451</v>
      </c>
      <c r="B266" s="15" t="s">
        <v>324</v>
      </c>
      <c r="C266" s="17">
        <v>12200</v>
      </c>
    </row>
    <row r="267" spans="1:3" ht="11.25">
      <c r="A267" s="14" t="s">
        <v>452</v>
      </c>
      <c r="B267" s="15" t="s">
        <v>325</v>
      </c>
      <c r="C267" s="17">
        <v>3500</v>
      </c>
    </row>
    <row r="268" spans="1:3" ht="11.25">
      <c r="A268" s="14" t="s">
        <v>453</v>
      </c>
      <c r="B268" s="15" t="s">
        <v>326</v>
      </c>
      <c r="C268" s="17">
        <v>8500</v>
      </c>
    </row>
    <row r="269" spans="1:3" ht="11.25">
      <c r="A269" s="54">
        <v>467136</v>
      </c>
      <c r="B269" s="15" t="s">
        <v>328</v>
      </c>
      <c r="C269" s="17">
        <v>42000</v>
      </c>
    </row>
    <row r="270" spans="1:3" ht="11.25">
      <c r="A270" s="14" t="s">
        <v>455</v>
      </c>
      <c r="B270" s="15" t="s">
        <v>329</v>
      </c>
      <c r="C270" s="17">
        <v>12000</v>
      </c>
    </row>
    <row r="271" spans="1:3" s="47" customFormat="1" ht="11.25">
      <c r="A271" s="43" t="s">
        <v>456</v>
      </c>
      <c r="B271" s="44" t="s">
        <v>330</v>
      </c>
      <c r="C271" s="46">
        <v>18000</v>
      </c>
    </row>
    <row r="272" spans="1:3" s="47" customFormat="1" ht="11.25">
      <c r="A272" s="43" t="s">
        <v>457</v>
      </c>
      <c r="B272" s="44" t="s">
        <v>331</v>
      </c>
      <c r="C272" s="46">
        <v>5000</v>
      </c>
    </row>
    <row r="273" spans="1:3" ht="11.25">
      <c r="A273" s="14" t="s">
        <v>458</v>
      </c>
      <c r="B273" s="15" t="s">
        <v>332</v>
      </c>
      <c r="C273" s="17">
        <v>22000</v>
      </c>
    </row>
    <row r="274" spans="1:3" s="47" customFormat="1" ht="11.25">
      <c r="A274" s="43" t="s">
        <v>459</v>
      </c>
      <c r="B274" s="44" t="s">
        <v>333</v>
      </c>
      <c r="C274" s="46">
        <v>22000</v>
      </c>
    </row>
    <row r="275" spans="1:3" ht="11.25">
      <c r="A275" s="14" t="s">
        <v>460</v>
      </c>
      <c r="B275" s="15" t="s">
        <v>334</v>
      </c>
      <c r="C275" s="17">
        <v>50000</v>
      </c>
    </row>
    <row r="276" spans="1:3" ht="11.25">
      <c r="A276" s="14" t="s">
        <v>461</v>
      </c>
      <c r="B276" s="15" t="s">
        <v>335</v>
      </c>
      <c r="C276" s="17">
        <v>4500</v>
      </c>
    </row>
    <row r="277" spans="1:3" s="47" customFormat="1" ht="11.25">
      <c r="A277" s="43" t="s">
        <v>462</v>
      </c>
      <c r="B277" s="44" t="s">
        <v>336</v>
      </c>
      <c r="C277" s="46">
        <v>7500</v>
      </c>
    </row>
    <row r="278" spans="1:3" ht="11.25">
      <c r="A278" s="14" t="s">
        <v>463</v>
      </c>
      <c r="B278" s="15" t="s">
        <v>337</v>
      </c>
      <c r="C278" s="17">
        <v>5000</v>
      </c>
    </row>
    <row r="279" spans="1:3" s="47" customFormat="1" ht="11.25">
      <c r="A279" s="43" t="s">
        <v>464</v>
      </c>
      <c r="B279" s="44" t="s">
        <v>338</v>
      </c>
      <c r="C279" s="46">
        <v>12000</v>
      </c>
    </row>
    <row r="280" spans="1:3" ht="11.25">
      <c r="A280" s="14" t="s">
        <v>465</v>
      </c>
      <c r="B280" s="15" t="s">
        <v>339</v>
      </c>
      <c r="C280" s="17">
        <v>1000</v>
      </c>
    </row>
    <row r="281" spans="1:3" ht="11.25">
      <c r="A281" s="14" t="s">
        <v>466</v>
      </c>
      <c r="B281" s="15" t="s">
        <v>340</v>
      </c>
      <c r="C281" s="17">
        <v>3300</v>
      </c>
    </row>
    <row r="282" spans="1:3" s="47" customFormat="1" ht="11.25">
      <c r="A282" s="43" t="s">
        <v>467</v>
      </c>
      <c r="B282" s="44" t="s">
        <v>341</v>
      </c>
      <c r="C282" s="46">
        <v>6000</v>
      </c>
    </row>
    <row r="283" spans="1:3" ht="11.25">
      <c r="A283" s="14" t="s">
        <v>468</v>
      </c>
      <c r="B283" s="15" t="s">
        <v>342</v>
      </c>
      <c r="C283" s="17">
        <v>3000</v>
      </c>
    </row>
    <row r="284" spans="1:3" ht="11.25">
      <c r="A284" s="14" t="s">
        <v>469</v>
      </c>
      <c r="B284" s="15" t="s">
        <v>343</v>
      </c>
      <c r="C284" s="17">
        <v>6000</v>
      </c>
    </row>
    <row r="285" spans="1:3" ht="11.25">
      <c r="A285" s="14" t="s">
        <v>470</v>
      </c>
      <c r="B285" s="15" t="s">
        <v>344</v>
      </c>
      <c r="C285" s="33">
        <v>2000</v>
      </c>
    </row>
    <row r="286" spans="1:3" ht="11.25">
      <c r="A286" s="14"/>
      <c r="B286" s="12" t="s">
        <v>12</v>
      </c>
      <c r="C286" s="49">
        <f>SUM(C265:C285)</f>
        <v>320500</v>
      </c>
    </row>
    <row r="287" spans="1:3" ht="11.25">
      <c r="A287" s="31"/>
      <c r="B287" s="18"/>
      <c r="C287" s="51"/>
    </row>
    <row r="288" spans="1:3" ht="11.25">
      <c r="A288" s="31"/>
      <c r="B288" s="32" t="s">
        <v>391</v>
      </c>
      <c r="C288" s="51"/>
    </row>
    <row r="289" spans="1:3" ht="11.25">
      <c r="A289" s="7"/>
      <c r="B289" s="6" t="s">
        <v>379</v>
      </c>
      <c r="C289" s="1">
        <v>83805</v>
      </c>
    </row>
    <row r="290" spans="1:3" ht="11.25">
      <c r="A290" s="53">
        <v>501150</v>
      </c>
      <c r="B290" s="12" t="s">
        <v>471</v>
      </c>
      <c r="C290" s="52">
        <v>83805</v>
      </c>
    </row>
    <row r="291" spans="1:2" ht="11.25">
      <c r="A291" s="7"/>
      <c r="B291" s="8" t="s">
        <v>345</v>
      </c>
    </row>
    <row r="292" spans="1:2" ht="11.25">
      <c r="A292" s="7"/>
      <c r="B292" s="7"/>
    </row>
    <row r="293" spans="1:3" ht="11.25">
      <c r="A293" s="14"/>
      <c r="B293" s="11" t="s">
        <v>3</v>
      </c>
      <c r="C293" s="13" t="s">
        <v>4</v>
      </c>
    </row>
    <row r="294" spans="1:3" ht="11.25">
      <c r="A294" s="14" t="s">
        <v>472</v>
      </c>
      <c r="B294" s="15" t="s">
        <v>346</v>
      </c>
      <c r="C294" s="16">
        <v>85000</v>
      </c>
    </row>
    <row r="295" spans="1:3" ht="11.25">
      <c r="A295" s="14" t="s">
        <v>473</v>
      </c>
      <c r="B295" s="15" t="s">
        <v>347</v>
      </c>
      <c r="C295" s="17">
        <v>146000</v>
      </c>
    </row>
    <row r="296" spans="1:3" s="47" customFormat="1" ht="11.25">
      <c r="A296" s="43" t="s">
        <v>348</v>
      </c>
      <c r="B296" s="44" t="s">
        <v>349</v>
      </c>
      <c r="C296" s="45">
        <v>40000</v>
      </c>
    </row>
    <row r="297" spans="1:3" ht="11.25">
      <c r="A297" s="14" t="s">
        <v>474</v>
      </c>
      <c r="B297" s="15" t="s">
        <v>376</v>
      </c>
      <c r="C297" s="16">
        <v>20000</v>
      </c>
    </row>
    <row r="298" spans="1:3" ht="11.25">
      <c r="A298" s="14" t="s">
        <v>475</v>
      </c>
      <c r="B298" s="15" t="s">
        <v>350</v>
      </c>
      <c r="C298" s="17">
        <v>13000</v>
      </c>
    </row>
    <row r="299" spans="1:3" s="47" customFormat="1" ht="11.25">
      <c r="A299" s="43" t="s">
        <v>476</v>
      </c>
      <c r="B299" s="44" t="s">
        <v>351</v>
      </c>
      <c r="C299" s="46">
        <v>12000</v>
      </c>
    </row>
    <row r="300" spans="1:3" ht="11.25">
      <c r="A300" s="14" t="s">
        <v>477</v>
      </c>
      <c r="B300" s="15" t="s">
        <v>352</v>
      </c>
      <c r="C300" s="17">
        <v>6000</v>
      </c>
    </row>
    <row r="301" spans="1:3" s="47" customFormat="1" ht="11.25">
      <c r="A301" s="43" t="s">
        <v>478</v>
      </c>
      <c r="B301" s="44" t="s">
        <v>353</v>
      </c>
      <c r="C301" s="45">
        <v>13000</v>
      </c>
    </row>
    <row r="302" spans="1:3" ht="11.25">
      <c r="A302" s="14" t="s">
        <v>479</v>
      </c>
      <c r="B302" s="15" t="s">
        <v>355</v>
      </c>
      <c r="C302" s="17">
        <v>10</v>
      </c>
    </row>
    <row r="303" spans="1:3" ht="11.25">
      <c r="A303" s="14" t="s">
        <v>480</v>
      </c>
      <c r="B303" s="15" t="s">
        <v>356</v>
      </c>
      <c r="C303" s="17">
        <v>50000</v>
      </c>
    </row>
    <row r="304" spans="1:3" ht="11.25">
      <c r="A304" s="14" t="s">
        <v>481</v>
      </c>
      <c r="B304" s="15" t="s">
        <v>377</v>
      </c>
      <c r="C304" s="17">
        <v>20000</v>
      </c>
    </row>
    <row r="305" spans="1:3" ht="11.25">
      <c r="A305" s="14" t="s">
        <v>482</v>
      </c>
      <c r="B305" s="15" t="s">
        <v>373</v>
      </c>
      <c r="C305" s="17">
        <v>10</v>
      </c>
    </row>
    <row r="306" spans="1:3" s="47" customFormat="1" ht="11.25">
      <c r="A306" s="43" t="s">
        <v>483</v>
      </c>
      <c r="B306" s="44" t="s">
        <v>357</v>
      </c>
      <c r="C306" s="46">
        <v>50000</v>
      </c>
    </row>
    <row r="307" spans="1:3" ht="11.25">
      <c r="A307" s="14" t="s">
        <v>354</v>
      </c>
      <c r="B307" s="15" t="s">
        <v>358</v>
      </c>
      <c r="C307" s="17">
        <v>500</v>
      </c>
    </row>
    <row r="308" spans="1:3" ht="11.25">
      <c r="A308" s="14" t="s">
        <v>484</v>
      </c>
      <c r="B308" s="15" t="s">
        <v>359</v>
      </c>
      <c r="C308" s="17">
        <v>10</v>
      </c>
    </row>
    <row r="309" spans="1:3" ht="11.25">
      <c r="A309" s="14" t="s">
        <v>485</v>
      </c>
      <c r="B309" s="15" t="s">
        <v>374</v>
      </c>
      <c r="C309" s="35">
        <v>20000</v>
      </c>
    </row>
    <row r="310" spans="1:3" ht="11.25">
      <c r="A310" s="14" t="s">
        <v>486</v>
      </c>
      <c r="B310" s="15" t="s">
        <v>375</v>
      </c>
      <c r="C310" s="35">
        <v>60000</v>
      </c>
    </row>
    <row r="311" spans="1:3" ht="11.25">
      <c r="A311" s="14" t="s">
        <v>487</v>
      </c>
      <c r="B311" s="15" t="s">
        <v>378</v>
      </c>
      <c r="C311" s="35">
        <v>15000</v>
      </c>
    </row>
    <row r="312" spans="1:3" ht="11.25">
      <c r="A312" s="14" t="s">
        <v>488</v>
      </c>
      <c r="B312" s="15" t="s">
        <v>380</v>
      </c>
      <c r="C312" s="35">
        <v>10</v>
      </c>
    </row>
    <row r="313" spans="1:3" ht="11.25">
      <c r="A313" s="14" t="s">
        <v>489</v>
      </c>
      <c r="B313" s="15" t="s">
        <v>372</v>
      </c>
      <c r="C313" s="17">
        <v>6000</v>
      </c>
    </row>
    <row r="314" spans="1:3" ht="11.25">
      <c r="A314" s="14" t="s">
        <v>490</v>
      </c>
      <c r="B314" s="15" t="s">
        <v>384</v>
      </c>
      <c r="C314" s="17">
        <v>7000</v>
      </c>
    </row>
    <row r="315" spans="1:3" ht="11.25">
      <c r="A315" s="14" t="s">
        <v>491</v>
      </c>
      <c r="B315" s="15" t="s">
        <v>385</v>
      </c>
      <c r="C315" s="17">
        <v>62000</v>
      </c>
    </row>
    <row r="316" spans="1:3" ht="12" customHeight="1">
      <c r="A316" s="53">
        <v>682920</v>
      </c>
      <c r="B316" s="15" t="s">
        <v>386</v>
      </c>
      <c r="C316" s="17">
        <v>130000</v>
      </c>
    </row>
    <row r="317" spans="1:3" ht="12" customHeight="1">
      <c r="A317" s="14" t="s">
        <v>492</v>
      </c>
      <c r="B317" s="15" t="s">
        <v>389</v>
      </c>
      <c r="C317" s="17">
        <v>100500</v>
      </c>
    </row>
    <row r="318" spans="1:3" ht="12" customHeight="1">
      <c r="A318" s="14" t="s">
        <v>493</v>
      </c>
      <c r="B318" s="15" t="s">
        <v>390</v>
      </c>
      <c r="C318" s="17">
        <v>14000</v>
      </c>
    </row>
    <row r="319" spans="1:3" ht="11.25">
      <c r="A319" s="14"/>
      <c r="B319" s="12" t="s">
        <v>12</v>
      </c>
      <c r="C319" s="12">
        <f>SUM(C294:C318)</f>
        <v>870040</v>
      </c>
    </row>
    <row r="320" spans="1:2" ht="11.25">
      <c r="A320" s="7"/>
      <c r="B320" s="6"/>
    </row>
    <row r="321" spans="1:2" ht="11.25">
      <c r="A321" s="7"/>
      <c r="B321" s="8" t="s">
        <v>360</v>
      </c>
    </row>
    <row r="322" spans="1:2" ht="11.25">
      <c r="A322" s="7"/>
      <c r="B322" s="6"/>
    </row>
    <row r="323" spans="1:3" ht="11.25">
      <c r="A323" s="14"/>
      <c r="B323" s="24" t="s">
        <v>3</v>
      </c>
      <c r="C323" s="13" t="s">
        <v>4</v>
      </c>
    </row>
    <row r="324" spans="1:3" ht="11.25">
      <c r="A324" s="14" t="s">
        <v>361</v>
      </c>
      <c r="B324" s="15" t="s">
        <v>362</v>
      </c>
      <c r="C324" s="17">
        <v>12860</v>
      </c>
    </row>
    <row r="325" spans="1:3" ht="11.25">
      <c r="A325" s="14" t="s">
        <v>363</v>
      </c>
      <c r="B325" s="15" t="s">
        <v>364</v>
      </c>
      <c r="C325" s="17">
        <v>277180</v>
      </c>
    </row>
    <row r="326" spans="1:3" ht="11.25">
      <c r="A326" s="14" t="s">
        <v>365</v>
      </c>
      <c r="B326" s="15" t="s">
        <v>367</v>
      </c>
      <c r="C326" s="17">
        <v>68100</v>
      </c>
    </row>
    <row r="327" spans="1:3" ht="11.25">
      <c r="A327" s="14" t="s">
        <v>366</v>
      </c>
      <c r="B327" s="15" t="s">
        <v>369</v>
      </c>
      <c r="C327" s="17">
        <v>146500</v>
      </c>
    </row>
    <row r="328" spans="1:3" ht="11.25">
      <c r="A328" s="14" t="s">
        <v>368</v>
      </c>
      <c r="B328" s="15" t="s">
        <v>370</v>
      </c>
      <c r="C328" s="17">
        <v>17600</v>
      </c>
    </row>
    <row r="329" spans="1:3" ht="11.25">
      <c r="A329" s="14"/>
      <c r="B329" s="12" t="s">
        <v>12</v>
      </c>
      <c r="C329" s="13">
        <f>SUM(C324:C328)</f>
        <v>522240</v>
      </c>
    </row>
    <row r="330" spans="1:2" ht="11.25">
      <c r="A330" s="7"/>
      <c r="B330" s="6"/>
    </row>
    <row r="331" spans="1:3" ht="11.25">
      <c r="A331" s="7"/>
      <c r="B331" s="6"/>
      <c r="C331" s="34"/>
    </row>
    <row r="332" spans="1:3" ht="11.25">
      <c r="A332" s="14"/>
      <c r="B332" s="11" t="s">
        <v>371</v>
      </c>
      <c r="C332" s="42">
        <v>8682830</v>
      </c>
    </row>
    <row r="333" spans="1:2" ht="11.25">
      <c r="A333" s="7"/>
      <c r="B333" s="6"/>
    </row>
    <row r="334" spans="1:2" ht="11.25">
      <c r="A334" s="7"/>
      <c r="B334" s="6"/>
    </row>
    <row r="335" spans="1:2" ht="11.25">
      <c r="A335" s="7"/>
      <c r="B335" s="6"/>
    </row>
    <row r="336" spans="1:2" ht="11.25">
      <c r="A336" s="7"/>
      <c r="B336" s="6"/>
    </row>
    <row r="337" spans="1:2" ht="11.25">
      <c r="A337" s="7"/>
      <c r="B337" s="6"/>
    </row>
    <row r="338" spans="1:2" ht="11.25">
      <c r="A338" s="7"/>
      <c r="B338" s="6"/>
    </row>
    <row r="339" spans="1:2" ht="11.25">
      <c r="A339" s="7"/>
      <c r="B339" s="6"/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Sanz</dc:creator>
  <cp:keywords/>
  <dc:description/>
  <cp:lastModifiedBy>lmoreno</cp:lastModifiedBy>
  <cp:lastPrinted>2015-01-16T13:56:54Z</cp:lastPrinted>
  <dcterms:created xsi:type="dcterms:W3CDTF">2014-12-19T13:07:41Z</dcterms:created>
  <dcterms:modified xsi:type="dcterms:W3CDTF">2015-02-24T14:23:06Z</dcterms:modified>
  <cp:category/>
  <cp:version/>
  <cp:contentType/>
  <cp:contentStatus/>
</cp:coreProperties>
</file>